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<sst xmlns="http://schemas.openxmlformats.org/spreadsheetml/2006/main" count="221" uniqueCount="111">
  <si>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</si>
  <si>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</si>
  <si>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</si>
  <si>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</si>
  <si>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</si>
  <si>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</si>
  <si>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</si>
  <si>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</si>
  <si>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</si>
  <si>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</si>
  <si>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</si>
  <si>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</si>
  <si>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</si>
  <si>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</si>
  <si>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</si>
  <si>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</si>
  <si>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</si>
  <si>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</si>
  <si>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</si>
  <si>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</si>
  <si>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</si>
  <si>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</si>
  <si>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</si>
  <si>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</si>
  <si>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</si>
  <si>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</si>
  <si>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</si>
  <si>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</si>
  <si>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</si>
  <si>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</si>
  <si>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</si>
  <si>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</si>
  <si>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</si>
  <si>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</si>
  <si>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</si>
  <si>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</si>
  <si>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</si>
  <si>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</si>
  <si>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</si>
  <si>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</si>
  <si>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</si>
  <si>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</si>
  <si>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</si>
  <si>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</si>
  <si>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</si>
  <si>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</si>
  <si>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</si>
  <si>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</si>
  <si>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</si>
  <si>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</si>
  <si>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</si>
  <si>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</si>
  <si>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</si>
  <si>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</si>
  <si>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</si>
  <si>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</si>
  <si>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</si>
  <si>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</si>
  <si>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</si>
  <si>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</si>
  <si>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</si>
  <si>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</si>
  <si>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</si>
  <si>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</si>
  <si>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</si>
  <si>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</si>
  <si>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</si>
  <si>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</si>
  <si>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</si>
  <si>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</si>
  <si>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</si>
  <si>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</si>
  <si>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</si>
  <si>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</si>
  <si>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</si>
  <si>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</si>
  <si>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</si>
  <si>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</si>
  <si>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</si>
  <si>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</si>
  <si>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</si>
  <si>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</si>
  <si>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</si>
  <si>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</si>
  <si>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</si>
  <si>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</si>
  <si>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</si>
  <si>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</si>
  <si>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</si>
  <si>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</si>
  <si>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</si>
  <si>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</si>
  <si>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</si>
  <si>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</si>
  <si>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</si>
  <si>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</si>
  <si>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　伊勢原市</t>
  </si>
  <si>
    <t>法非適用</t>
  </si>
  <si>
    <t>下水道事業</t>
  </si>
  <si>
    <t>公共下水道</t>
  </si>
  <si>
    <t>Bb1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</si>
  <si>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</si>
  <si>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</si>
  <si>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</si>
  <si>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</si>
  <si>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</si>
  <si>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</si>
  <si>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</si>
  <si>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使用料収入は、近年の節水傾向により、供用開始後も水量の大幅な伸びが期待できないことから大幅な増収が見込めない状況です。しかしながら、平成２６年度は下水道使用料を改定したことにより収益的収支比率、経費回収率は上昇しました。
　汚水処理原価は類似団体と比較すると高くなっており、これは老朽化に伴い管渠の破損などにより不明水が多くなっていることが要因であると推測されます。今後は、地震対策とともに原因を特定し不明水対策を講じる等により維持管理費の削減を図っていく必要があります。
　水洗化率については、上昇傾向にありますが、供用開始後の普及促進について引き続き強化していきます。</t>
    <rPh sb="0" eb="3">
      <t>ゲスイドウ</t>
    </rPh>
    <rPh sb="3" eb="6">
      <t>シヨウリョウ</t>
    </rPh>
    <rPh sb="6" eb="8">
      <t>シュウニュウ</t>
    </rPh>
    <rPh sb="46" eb="48">
      <t>オオハバ</t>
    </rPh>
    <rPh sb="50" eb="51">
      <t>シュウ</t>
    </rPh>
    <rPh sb="52" eb="54">
      <t>ミコ</t>
    </rPh>
    <rPh sb="69" eb="71">
      <t>ヘイセイ</t>
    </rPh>
    <rPh sb="73" eb="75">
      <t>ネンド</t>
    </rPh>
    <rPh sb="76" eb="79">
      <t>ゲスイドウ</t>
    </rPh>
    <rPh sb="79" eb="82">
      <t>シヨウリョウ</t>
    </rPh>
    <rPh sb="83" eb="85">
      <t>カイテイ</t>
    </rPh>
    <rPh sb="92" eb="95">
      <t>シュウエキテキ</t>
    </rPh>
    <rPh sb="95" eb="97">
      <t>シュウシ</t>
    </rPh>
    <rPh sb="97" eb="99">
      <t>ヒリツ</t>
    </rPh>
    <rPh sb="100" eb="102">
      <t>ケイヒ</t>
    </rPh>
    <rPh sb="102" eb="104">
      <t>カイシュウ</t>
    </rPh>
    <rPh sb="104" eb="105">
      <t>リツ</t>
    </rPh>
    <rPh sb="106" eb="108">
      <t>ジョウショウ</t>
    </rPh>
    <rPh sb="115" eb="117">
      <t>オスイ</t>
    </rPh>
    <rPh sb="117" eb="119">
      <t>ショリ</t>
    </rPh>
    <rPh sb="119" eb="121">
      <t>ゲンカ</t>
    </rPh>
    <rPh sb="122" eb="124">
      <t>ルイジ</t>
    </rPh>
    <rPh sb="124" eb="126">
      <t>ダンタイ</t>
    </rPh>
    <rPh sb="127" eb="129">
      <t>ヒカク</t>
    </rPh>
    <rPh sb="132" eb="133">
      <t>タカ</t>
    </rPh>
    <rPh sb="143" eb="146">
      <t>ロウキュウカ</t>
    </rPh>
    <rPh sb="147" eb="148">
      <t>トモナ</t>
    </rPh>
    <rPh sb="149" eb="151">
      <t>カンキョ</t>
    </rPh>
    <rPh sb="152" eb="154">
      <t>ハソン</t>
    </rPh>
    <rPh sb="159" eb="161">
      <t>フメイ</t>
    </rPh>
    <rPh sb="161" eb="162">
      <t>スイ</t>
    </rPh>
    <rPh sb="163" eb="164">
      <t>オオ</t>
    </rPh>
    <rPh sb="173" eb="175">
      <t>ヨウイン</t>
    </rPh>
    <rPh sb="179" eb="181">
      <t>スイソク</t>
    </rPh>
    <rPh sb="186" eb="188">
      <t>コンゴ</t>
    </rPh>
    <rPh sb="190" eb="192">
      <t>ジシン</t>
    </rPh>
    <rPh sb="192" eb="194">
      <t>タイサク</t>
    </rPh>
    <rPh sb="198" eb="200">
      <t>ゲンイン</t>
    </rPh>
    <rPh sb="201" eb="203">
      <t>トクテイ</t>
    </rPh>
    <rPh sb="204" eb="206">
      <t>フメイ</t>
    </rPh>
    <rPh sb="206" eb="207">
      <t>スイ</t>
    </rPh>
    <rPh sb="207" eb="209">
      <t>タイサク</t>
    </rPh>
    <rPh sb="210" eb="211">
      <t>コウ</t>
    </rPh>
    <rPh sb="213" eb="214">
      <t>トウ</t>
    </rPh>
    <rPh sb="217" eb="219">
      <t>イジ</t>
    </rPh>
    <rPh sb="219" eb="222">
      <t>カンリヒ</t>
    </rPh>
    <rPh sb="223" eb="225">
      <t>サクゲン</t>
    </rPh>
    <rPh sb="226" eb="227">
      <t>ハカ</t>
    </rPh>
    <rPh sb="231" eb="233">
      <t>ヒツヨウ</t>
    </rPh>
    <rPh sb="241" eb="244">
      <t>スイセンカ</t>
    </rPh>
    <rPh sb="244" eb="245">
      <t>リツ</t>
    </rPh>
    <rPh sb="251" eb="253">
      <t>ジョウショウ</t>
    </rPh>
    <rPh sb="253" eb="255">
      <t>ケイコウ</t>
    </rPh>
    <rPh sb="262" eb="264">
      <t>キョウヨウ</t>
    </rPh>
    <rPh sb="264" eb="267">
      <t>カイシゴ</t>
    </rPh>
    <rPh sb="268" eb="270">
      <t>フキュウ</t>
    </rPh>
    <rPh sb="270" eb="272">
      <t>ソクシン</t>
    </rPh>
    <rPh sb="276" eb="277">
      <t>ヒ</t>
    </rPh>
    <rPh sb="278" eb="279">
      <t>ツヅ</t>
    </rPh>
    <rPh sb="280" eb="282">
      <t>キョウカ</t>
    </rPh>
    <phoneticPr fontId="4"/>
  </si>
  <si>
    <t>現在、市街化区域１００％を目標に下水道整備を進めています。整備にあたっては、骨格となる管渠を先行整備し、水洗化の意向が高い地域やマンションなど優先的に枝線整備を実施していく方法により、早期に使用料収入の確保を目指します。
　また、施設の老朽化が進んでいる状況を踏まえ、不明水対策等による維持管理費削減に努めるなど、下水道経営の健全化を検討します。</t>
    <rPh sb="0" eb="2">
      <t>ゲンザイ</t>
    </rPh>
    <rPh sb="3" eb="6">
      <t>シガイカ</t>
    </rPh>
    <rPh sb="6" eb="8">
      <t>クイキ</t>
    </rPh>
    <rPh sb="13" eb="15">
      <t>モクヒョウ</t>
    </rPh>
    <rPh sb="16" eb="19">
      <t>ゲスイドウ</t>
    </rPh>
    <rPh sb="19" eb="21">
      <t>セイビ</t>
    </rPh>
    <rPh sb="22" eb="23">
      <t>スス</t>
    </rPh>
    <rPh sb="29" eb="31">
      <t>セイビ</t>
    </rPh>
    <rPh sb="38" eb="40">
      <t>コッカク</t>
    </rPh>
    <rPh sb="43" eb="45">
      <t>カンキョ</t>
    </rPh>
    <rPh sb="46" eb="48">
      <t>センコウ</t>
    </rPh>
    <rPh sb="48" eb="50">
      <t>セイビ</t>
    </rPh>
    <rPh sb="52" eb="55">
      <t>スイセンカ</t>
    </rPh>
    <rPh sb="56" eb="58">
      <t>イコウ</t>
    </rPh>
    <rPh sb="59" eb="60">
      <t>タカ</t>
    </rPh>
    <rPh sb="61" eb="63">
      <t>チイキ</t>
    </rPh>
    <rPh sb="71" eb="74">
      <t>ユウセンテキ</t>
    </rPh>
    <rPh sb="75" eb="76">
      <t>エダ</t>
    </rPh>
    <rPh sb="76" eb="77">
      <t>セン</t>
    </rPh>
    <rPh sb="77" eb="79">
      <t>セイビ</t>
    </rPh>
    <rPh sb="80" eb="82">
      <t>ジッシ</t>
    </rPh>
    <rPh sb="86" eb="88">
      <t>ホウホウ</t>
    </rPh>
    <rPh sb="92" eb="94">
      <t>ソウキ</t>
    </rPh>
    <rPh sb="95" eb="98">
      <t>シヨウリョウ</t>
    </rPh>
    <rPh sb="98" eb="100">
      <t>シュウニュウ</t>
    </rPh>
    <rPh sb="101" eb="103">
      <t>カクホ</t>
    </rPh>
    <rPh sb="104" eb="106">
      <t>メザ</t>
    </rPh>
    <rPh sb="115" eb="117">
      <t>シセツ</t>
    </rPh>
    <rPh sb="118" eb="121">
      <t>ロウキュウカ</t>
    </rPh>
    <rPh sb="122" eb="123">
      <t>スス</t>
    </rPh>
    <rPh sb="127" eb="129">
      <t>ジョウキョウ</t>
    </rPh>
    <rPh sb="130" eb="131">
      <t>フ</t>
    </rPh>
    <rPh sb="134" eb="136">
      <t>フメイ</t>
    </rPh>
    <rPh sb="136" eb="137">
      <t>スイ</t>
    </rPh>
    <rPh sb="137" eb="139">
      <t>タイサク</t>
    </rPh>
    <rPh sb="139" eb="140">
      <t>トウ</t>
    </rPh>
    <rPh sb="143" eb="145">
      <t>イジ</t>
    </rPh>
    <rPh sb="145" eb="148">
      <t>カンリヒ</t>
    </rPh>
    <rPh sb="148" eb="150">
      <t>サクゲン</t>
    </rPh>
    <rPh sb="151" eb="152">
      <t>ツト</t>
    </rPh>
    <rPh sb="157" eb="160">
      <t>ゲスイドウ</t>
    </rPh>
    <rPh sb="160" eb="162">
      <t>ケイエイ</t>
    </rPh>
    <rPh sb="163" eb="166">
      <t>ケンゼンカ</t>
    </rPh>
    <rPh sb="167" eb="169">
      <t>ケントウ</t>
    </rPh>
    <phoneticPr fontId="4"/>
  </si>
  <si>
    <t>本市は単独処理場を保有し２９年が経過しました。処理場施設の老朽化に伴い改築更新を計画的に行っている状況です。また、長寿命化計画に基づいて機器等の入れ替えを行い、ライフサイクルコストの削減に努めています。管渠については有収率が低いことから不明水対策が必要ですが、財源の手当も限られているため、優先順位を決めて事業を行っていきます。</t>
    <rPh sb="0" eb="2">
      <t>ホンシ</t>
    </rPh>
    <rPh sb="3" eb="5">
      <t>タンドク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</si>
</sst>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0.15</c:v>
                </c:pt>
                <c:pt idx="1">
                  <c:v>0</c:v>
                </c:pt>
                <c:pt idx="2">
                  <c:v>0</c:v>
                </c:pt>
                <c:pt idx="3">
                  <c:v>0</c:v>
                </c:pt>
                <c:pt idx="4">
                  <c:v>0</c:v>
                </c:pt>
              </c:numCache>
            </c:numRef>
          </c:val>
        </c:ser>
        <c:dLbls>
          <c:showLegendKey val="0"/>
          <c:showVal val="0"/>
          <c:showCatName val="0"/>
          <c:showSerName val="0"/>
          <c:showPercent val="0"/>
          <c:showBubbleSize val="0"/>
        </c:dLbls>
        <c:gapWidth val="150"/>
        <c:axId val="234062976"/>
        <c:axId val="23406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0.13</c:v>
                </c:pt>
                <c:pt idx="2">
                  <c:v>0.14000000000000001</c:v>
                </c:pt>
                <c:pt idx="3">
                  <c:v>0.08</c:v>
                </c:pt>
                <c:pt idx="4">
                  <c:v>0.09</c:v>
                </c:pt>
              </c:numCache>
            </c:numRef>
          </c:val>
          <c:smooth val="0"/>
        </c:ser>
        <c:dLbls>
          <c:showLegendKey val="0"/>
          <c:showVal val="0"/>
          <c:showCatName val="0"/>
          <c:showSerName val="0"/>
          <c:showPercent val="0"/>
          <c:showBubbleSize val="0"/>
        </c:dLbls>
        <c:marker val="1"/>
        <c:smooth val="0"/>
        <c:axId val="234062976"/>
        <c:axId val="234064896"/>
      </c:lineChart>
      <c:dateAx>
        <c:axId val="234062976"/>
        <c:scaling>
          <c:orientation val="minMax"/>
        </c:scaling>
        <c:delete val="1"/>
        <c:axPos val="b"/>
        <c:numFmt formatCode="ge" sourceLinked="1"/>
        <c:majorTickMark val="none"/>
        <c:minorTickMark val="none"/>
        <c:tickLblPos val="none"/>
        <c:crossAx val="234064896"/>
        <c:crosses val="autoZero"/>
        <c:auto val="1"/>
        <c:lblOffset val="100"/>
        <c:baseTimeUnit val="years"/>
      </c:dateAx>
      <c:valAx>
        <c:axId val="23406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0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89.74</c:v>
                </c:pt>
                <c:pt idx="1">
                  <c:v>92.51</c:v>
                </c:pt>
                <c:pt idx="2">
                  <c:v>90.99</c:v>
                </c:pt>
                <c:pt idx="3">
                  <c:v>89.69</c:v>
                </c:pt>
                <c:pt idx="4">
                  <c:v>91.52</c:v>
                </c:pt>
              </c:numCache>
            </c:numRef>
          </c:val>
        </c:ser>
        <c:dLbls>
          <c:showLegendKey val="0"/>
          <c:showVal val="0"/>
          <c:showCatName val="0"/>
          <c:showSerName val="0"/>
          <c:showPercent val="0"/>
          <c:showBubbleSize val="0"/>
        </c:dLbls>
        <c:gapWidth val="150"/>
        <c:axId val="235202048"/>
        <c:axId val="2352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116.53</c:v>
                </c:pt>
                <c:pt idx="1">
                  <c:v>138.43</c:v>
                </c:pt>
                <c:pt idx="2">
                  <c:v>125.5</c:v>
                </c:pt>
                <c:pt idx="3">
                  <c:v>310.01</c:v>
                </c:pt>
                <c:pt idx="4">
                  <c:v>304.52</c:v>
                </c:pt>
              </c:numCache>
            </c:numRef>
          </c:val>
          <c:smooth val="0"/>
        </c:ser>
        <c:dLbls>
          <c:showLegendKey val="0"/>
          <c:showVal val="0"/>
          <c:showCatName val="0"/>
          <c:showSerName val="0"/>
          <c:showPercent val="0"/>
          <c:showBubbleSize val="0"/>
        </c:dLbls>
        <c:marker val="1"/>
        <c:smooth val="0"/>
        <c:axId val="235202048"/>
        <c:axId val="235203968"/>
      </c:lineChart>
      <c:dateAx>
        <c:axId val="235202048"/>
        <c:scaling>
          <c:orientation val="minMax"/>
        </c:scaling>
        <c:delete val="1"/>
        <c:axPos val="b"/>
        <c:numFmt formatCode="ge" sourceLinked="1"/>
        <c:majorTickMark val="none"/>
        <c:minorTickMark val="none"/>
        <c:tickLblPos val="none"/>
        <c:crossAx val="235203968"/>
        <c:crosses val="autoZero"/>
        <c:auto val="1"/>
        <c:lblOffset val="100"/>
        <c:baseTimeUnit val="years"/>
      </c:dateAx>
      <c:valAx>
        <c:axId val="2352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92.03</c:v>
                </c:pt>
                <c:pt idx="1">
                  <c:v>92.07</c:v>
                </c:pt>
                <c:pt idx="2">
                  <c:v>92.22</c:v>
                </c:pt>
                <c:pt idx="3">
                  <c:v>93.38</c:v>
                </c:pt>
                <c:pt idx="4">
                  <c:v>94.09</c:v>
                </c:pt>
              </c:numCache>
            </c:numRef>
          </c:val>
        </c:ser>
        <c:dLbls>
          <c:showLegendKey val="0"/>
          <c:showVal val="0"/>
          <c:showCatName val="0"/>
          <c:showSerName val="0"/>
          <c:showPercent val="0"/>
          <c:showBubbleSize val="0"/>
        </c:dLbls>
        <c:gapWidth val="150"/>
        <c:axId val="235312256"/>
        <c:axId val="2353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94.79</c:v>
                </c:pt>
                <c:pt idx="1">
                  <c:v>95.06</c:v>
                </c:pt>
                <c:pt idx="2">
                  <c:v>95.77</c:v>
                </c:pt>
                <c:pt idx="3">
                  <c:v>95.59</c:v>
                </c:pt>
                <c:pt idx="4">
                  <c:v>96.07</c:v>
                </c:pt>
              </c:numCache>
            </c:numRef>
          </c:val>
          <c:smooth val="0"/>
        </c:ser>
        <c:dLbls>
          <c:showLegendKey val="0"/>
          <c:showVal val="0"/>
          <c:showCatName val="0"/>
          <c:showSerName val="0"/>
          <c:showPercent val="0"/>
          <c:showBubbleSize val="0"/>
        </c:dLbls>
        <c:marker val="1"/>
        <c:smooth val="0"/>
        <c:axId val="235312256"/>
        <c:axId val="235314176"/>
      </c:lineChart>
      <c:dateAx>
        <c:axId val="235312256"/>
        <c:scaling>
          <c:orientation val="minMax"/>
        </c:scaling>
        <c:delete val="1"/>
        <c:axPos val="b"/>
        <c:numFmt formatCode="ge" sourceLinked="1"/>
        <c:majorTickMark val="none"/>
        <c:minorTickMark val="none"/>
        <c:tickLblPos val="none"/>
        <c:crossAx val="235314176"/>
        <c:crosses val="autoZero"/>
        <c:auto val="1"/>
        <c:lblOffset val="100"/>
        <c:baseTimeUnit val="years"/>
      </c:dateAx>
      <c:valAx>
        <c:axId val="2353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65.239999999999995</c:v>
                </c:pt>
                <c:pt idx="1">
                  <c:v>65.98</c:v>
                </c:pt>
                <c:pt idx="2">
                  <c:v>67.95</c:v>
                </c:pt>
                <c:pt idx="3">
                  <c:v>69.010000000000005</c:v>
                </c:pt>
                <c:pt idx="4">
                  <c:v>74.069999999999993</c:v>
                </c:pt>
              </c:numCache>
            </c:numRef>
          </c:val>
        </c:ser>
        <c:dLbls>
          <c:showLegendKey val="0"/>
          <c:showVal val="0"/>
          <c:showCatName val="0"/>
          <c:showSerName val="0"/>
          <c:showPercent val="0"/>
          <c:showBubbleSize val="0"/>
        </c:dLbls>
        <c:gapWidth val="150"/>
        <c:axId val="234377984"/>
        <c:axId val="23437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377984"/>
        <c:axId val="234379904"/>
      </c:lineChart>
      <c:dateAx>
        <c:axId val="234377984"/>
        <c:scaling>
          <c:orientation val="minMax"/>
        </c:scaling>
        <c:delete val="1"/>
        <c:axPos val="b"/>
        <c:numFmt formatCode="ge" sourceLinked="1"/>
        <c:majorTickMark val="none"/>
        <c:minorTickMark val="none"/>
        <c:tickLblPos val="none"/>
        <c:crossAx val="234379904"/>
        <c:crosses val="autoZero"/>
        <c:auto val="1"/>
        <c:lblOffset val="100"/>
        <c:baseTimeUnit val="years"/>
      </c:dateAx>
      <c:valAx>
        <c:axId val="2343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3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414464"/>
        <c:axId val="2344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414464"/>
        <c:axId val="234416384"/>
      </c:lineChart>
      <c:dateAx>
        <c:axId val="234414464"/>
        <c:scaling>
          <c:orientation val="minMax"/>
        </c:scaling>
        <c:delete val="1"/>
        <c:axPos val="b"/>
        <c:numFmt formatCode="ge" sourceLinked="1"/>
        <c:majorTickMark val="none"/>
        <c:minorTickMark val="none"/>
        <c:tickLblPos val="none"/>
        <c:crossAx val="234416384"/>
        <c:crosses val="autoZero"/>
        <c:auto val="1"/>
        <c:lblOffset val="100"/>
        <c:baseTimeUnit val="years"/>
      </c:dateAx>
      <c:valAx>
        <c:axId val="2344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4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721280"/>
        <c:axId val="2347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721280"/>
        <c:axId val="234723200"/>
      </c:lineChart>
      <c:dateAx>
        <c:axId val="234721280"/>
        <c:scaling>
          <c:orientation val="minMax"/>
        </c:scaling>
        <c:delete val="1"/>
        <c:axPos val="b"/>
        <c:numFmt formatCode="ge" sourceLinked="1"/>
        <c:majorTickMark val="none"/>
        <c:minorTickMark val="none"/>
        <c:tickLblPos val="none"/>
        <c:crossAx val="234723200"/>
        <c:crosses val="autoZero"/>
        <c:auto val="1"/>
        <c:lblOffset val="100"/>
        <c:baseTimeUnit val="years"/>
      </c:dateAx>
      <c:valAx>
        <c:axId val="2347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2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356160"/>
        <c:axId val="2353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356160"/>
        <c:axId val="235358080"/>
      </c:lineChart>
      <c:dateAx>
        <c:axId val="235356160"/>
        <c:scaling>
          <c:orientation val="minMax"/>
        </c:scaling>
        <c:delete val="1"/>
        <c:axPos val="b"/>
        <c:numFmt formatCode="ge" sourceLinked="1"/>
        <c:majorTickMark val="none"/>
        <c:minorTickMark val="none"/>
        <c:tickLblPos val="none"/>
        <c:crossAx val="235358080"/>
        <c:crosses val="autoZero"/>
        <c:auto val="1"/>
        <c:lblOffset val="100"/>
        <c:baseTimeUnit val="years"/>
      </c:dateAx>
      <c:valAx>
        <c:axId val="2353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394176"/>
        <c:axId val="2353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394176"/>
        <c:axId val="235396096"/>
      </c:lineChart>
      <c:dateAx>
        <c:axId val="235394176"/>
        <c:scaling>
          <c:orientation val="minMax"/>
        </c:scaling>
        <c:delete val="1"/>
        <c:axPos val="b"/>
        <c:numFmt formatCode="ge" sourceLinked="1"/>
        <c:majorTickMark val="none"/>
        <c:minorTickMark val="none"/>
        <c:tickLblPos val="none"/>
        <c:crossAx val="235396096"/>
        <c:crosses val="autoZero"/>
        <c:auto val="1"/>
        <c:lblOffset val="100"/>
        <c:baseTimeUnit val="years"/>
      </c:dateAx>
      <c:valAx>
        <c:axId val="2353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927.48</c:v>
                </c:pt>
                <c:pt idx="1">
                  <c:v>816.97</c:v>
                </c:pt>
                <c:pt idx="2">
                  <c:v>842.47</c:v>
                </c:pt>
                <c:pt idx="3">
                  <c:v>764.96</c:v>
                </c:pt>
                <c:pt idx="4">
                  <c:v>678.42</c:v>
                </c:pt>
              </c:numCache>
            </c:numRef>
          </c:val>
        </c:ser>
        <c:dLbls>
          <c:showLegendKey val="0"/>
          <c:showVal val="0"/>
          <c:showCatName val="0"/>
          <c:showSerName val="0"/>
          <c:showPercent val="0"/>
          <c:showBubbleSize val="0"/>
        </c:dLbls>
        <c:gapWidth val="150"/>
        <c:axId val="235084800"/>
        <c:axId val="23509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1005</c:v>
                </c:pt>
                <c:pt idx="1">
                  <c:v>908.51</c:v>
                </c:pt>
                <c:pt idx="2">
                  <c:v>866.05</c:v>
                </c:pt>
                <c:pt idx="3">
                  <c:v>892.91</c:v>
                </c:pt>
                <c:pt idx="4">
                  <c:v>839.9</c:v>
                </c:pt>
              </c:numCache>
            </c:numRef>
          </c:val>
          <c:smooth val="0"/>
        </c:ser>
        <c:dLbls>
          <c:showLegendKey val="0"/>
          <c:showVal val="0"/>
          <c:showCatName val="0"/>
          <c:showSerName val="0"/>
          <c:showPercent val="0"/>
          <c:showBubbleSize val="0"/>
        </c:dLbls>
        <c:marker val="1"/>
        <c:smooth val="0"/>
        <c:axId val="235084800"/>
        <c:axId val="235099264"/>
      </c:lineChart>
      <c:dateAx>
        <c:axId val="235084800"/>
        <c:scaling>
          <c:orientation val="minMax"/>
        </c:scaling>
        <c:delete val="1"/>
        <c:axPos val="b"/>
        <c:numFmt formatCode="ge" sourceLinked="1"/>
        <c:majorTickMark val="none"/>
        <c:minorTickMark val="none"/>
        <c:tickLblPos val="none"/>
        <c:crossAx val="235099264"/>
        <c:crosses val="autoZero"/>
        <c:auto val="1"/>
        <c:lblOffset val="100"/>
        <c:baseTimeUnit val="years"/>
      </c:dateAx>
      <c:valAx>
        <c:axId val="2350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08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67.14</c:v>
                </c:pt>
                <c:pt idx="1">
                  <c:v>68.81</c:v>
                </c:pt>
                <c:pt idx="2">
                  <c:v>70.180000000000007</c:v>
                </c:pt>
                <c:pt idx="3">
                  <c:v>70.89</c:v>
                </c:pt>
                <c:pt idx="4">
                  <c:v>79.16</c:v>
                </c:pt>
              </c:numCache>
            </c:numRef>
          </c:val>
        </c:ser>
        <c:dLbls>
          <c:showLegendKey val="0"/>
          <c:showVal val="0"/>
          <c:showCatName val="0"/>
          <c:showSerName val="0"/>
          <c:showPercent val="0"/>
          <c:showBubbleSize val="0"/>
        </c:dLbls>
        <c:gapWidth val="150"/>
        <c:axId val="235149952"/>
        <c:axId val="2351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83.36</c:v>
                </c:pt>
                <c:pt idx="1">
                  <c:v>84.71</c:v>
                </c:pt>
                <c:pt idx="2">
                  <c:v>87.1</c:v>
                </c:pt>
                <c:pt idx="3">
                  <c:v>86.47</c:v>
                </c:pt>
                <c:pt idx="4">
                  <c:v>87.66</c:v>
                </c:pt>
              </c:numCache>
            </c:numRef>
          </c:val>
          <c:smooth val="0"/>
        </c:ser>
        <c:dLbls>
          <c:showLegendKey val="0"/>
          <c:showVal val="0"/>
          <c:showCatName val="0"/>
          <c:showSerName val="0"/>
          <c:showPercent val="0"/>
          <c:showBubbleSize val="0"/>
        </c:dLbls>
        <c:marker val="1"/>
        <c:smooth val="0"/>
        <c:axId val="235149952"/>
        <c:axId val="235152128"/>
      </c:lineChart>
      <c:dateAx>
        <c:axId val="235149952"/>
        <c:scaling>
          <c:orientation val="minMax"/>
        </c:scaling>
        <c:delete val="1"/>
        <c:axPos val="b"/>
        <c:numFmt formatCode="ge" sourceLinked="1"/>
        <c:majorTickMark val="none"/>
        <c:minorTickMark val="none"/>
        <c:tickLblPos val="none"/>
        <c:crossAx val="235152128"/>
        <c:crosses val="autoZero"/>
        <c:auto val="1"/>
        <c:lblOffset val="100"/>
        <c:baseTimeUnit val="years"/>
      </c:dateAx>
      <c:valAx>
        <c:axId val="2351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1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160.79</c:v>
                </c:pt>
                <c:pt idx="1">
                  <c:v>152.76</c:v>
                </c:pt>
                <c:pt idx="2">
                  <c:v>150.27000000000001</c:v>
                </c:pt>
                <c:pt idx="3">
                  <c:v>151.16999999999999</c:v>
                </c:pt>
                <c:pt idx="4">
                  <c:v>150</c:v>
                </c:pt>
              </c:numCache>
            </c:numRef>
          </c:val>
        </c:ser>
        <c:dLbls>
          <c:showLegendKey val="0"/>
          <c:showVal val="0"/>
          <c:showCatName val="0"/>
          <c:showSerName val="0"/>
          <c:showPercent val="0"/>
          <c:showBubbleSize val="0"/>
        </c:dLbls>
        <c:gapWidth val="150"/>
        <c:axId val="235177856"/>
        <c:axId val="2351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152.47999999999999</c:v>
                </c:pt>
                <c:pt idx="1">
                  <c:v>148.62</c:v>
                </c:pt>
                <c:pt idx="2">
                  <c:v>147.97999999999999</c:v>
                </c:pt>
                <c:pt idx="3">
                  <c:v>146.86000000000001</c:v>
                </c:pt>
                <c:pt idx="4">
                  <c:v>145.18</c:v>
                </c:pt>
              </c:numCache>
            </c:numRef>
          </c:val>
          <c:smooth val="0"/>
        </c:ser>
        <c:dLbls>
          <c:showLegendKey val="0"/>
          <c:showVal val="0"/>
          <c:showCatName val="0"/>
          <c:showSerName val="0"/>
          <c:showPercent val="0"/>
          <c:showBubbleSize val="0"/>
        </c:dLbls>
        <c:marker val="1"/>
        <c:smooth val="0"/>
        <c:axId val="235177856"/>
        <c:axId val="235184128"/>
      </c:lineChart>
      <c:dateAx>
        <c:axId val="235177856"/>
        <c:scaling>
          <c:orientation val="minMax"/>
        </c:scaling>
        <c:delete val="1"/>
        <c:axPos val="b"/>
        <c:numFmt formatCode="ge" sourceLinked="1"/>
        <c:majorTickMark val="none"/>
        <c:minorTickMark val="none"/>
        <c:tickLblPos val="none"/>
        <c:crossAx val="235184128"/>
        <c:crosses val="autoZero"/>
        <c:auto val="1"/>
        <c:lblOffset val="100"/>
        <c:baseTimeUnit val="years"/>
      </c:dateAx>
      <c:valAx>
        <c:axId val="2351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1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【86.58】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神奈川県　伊勢原市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Bb1</v>
      </c>
      <c r="X8" s="46"/>
      <c r="Y8" s="46"/>
      <c r="Z8" s="46"/>
      <c r="AA8" s="46"/>
      <c r="AB8" s="46"/>
      <c r="AC8" s="46"/>
      <c r="AD8" s="3"/>
      <c r="AE8" s="3"/>
      <c r="AF8" s="3"/>
      <c r="AG8" s="3"/>
      <c r="AH8" s="3"/>
      <c r="AI8" s="3"/>
      <c r="AJ8" s="3"/>
      <c r="AK8" s="3"/>
      <c r="AL8" s="47">
        <f>データ!R6</f>
        <v>99539</v>
      </c>
      <c r="AM8" s="47"/>
      <c r="AN8" s="47"/>
      <c r="AO8" s="47"/>
      <c r="AP8" s="47"/>
      <c r="AQ8" s="47"/>
      <c r="AR8" s="47"/>
      <c r="AS8" s="47"/>
      <c r="AT8" s="43">
        <f>データ!S6</f>
        <v>55.56</v>
      </c>
      <c r="AU8" s="43"/>
      <c r="AV8" s="43"/>
      <c r="AW8" s="43"/>
      <c r="AX8" s="43"/>
      <c r="AY8" s="43"/>
      <c r="AZ8" s="43"/>
      <c r="BA8" s="43"/>
      <c r="BB8" s="43">
        <f>データ!T6</f>
        <v>1791.56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77.010000000000005</v>
      </c>
      <c r="Q10" s="43"/>
      <c r="R10" s="43"/>
      <c r="S10" s="43"/>
      <c r="T10" s="43"/>
      <c r="U10" s="43"/>
      <c r="V10" s="43"/>
      <c r="W10" s="43">
        <f>データ!P6</f>
        <v>76.64</v>
      </c>
      <c r="X10" s="43"/>
      <c r="Y10" s="43"/>
      <c r="Z10" s="43"/>
      <c r="AA10" s="43"/>
      <c r="AB10" s="43"/>
      <c r="AC10" s="43"/>
      <c r="AD10" s="47">
        <f>データ!Q6</f>
        <v>2289</v>
      </c>
      <c r="AE10" s="47"/>
      <c r="AF10" s="47"/>
      <c r="AG10" s="47"/>
      <c r="AH10" s="47"/>
      <c r="AI10" s="47"/>
      <c r="AJ10" s="47"/>
      <c r="AK10" s="2"/>
      <c r="AL10" s="47">
        <f>データ!U6</f>
        <v>76767</v>
      </c>
      <c r="AM10" s="47"/>
      <c r="AN10" s="47"/>
      <c r="AO10" s="47"/>
      <c r="AP10" s="47"/>
      <c r="AQ10" s="47"/>
      <c r="AR10" s="47"/>
      <c r="AS10" s="47"/>
      <c r="AT10" s="43">
        <f>データ!V6</f>
        <v>8.48</v>
      </c>
      <c r="AU10" s="43"/>
      <c r="AV10" s="43"/>
      <c r="AW10" s="43"/>
      <c r="AX10" s="43"/>
      <c r="AY10" s="43"/>
      <c r="AZ10" s="43"/>
      <c r="BA10" s="43"/>
      <c r="BB10" s="43">
        <f>データ!W6</f>
        <v>9052.7099999999991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142140</v>
      </c>
      <c r="D6" s="31">
        <f t="shared" si="3"/>
        <v>47</v>
      </c>
      <c r="E6" s="31">
        <f t="shared" si="3"/>
        <v>17</v>
      </c>
      <c r="F6" s="31">
        <f t="shared" si="3"/>
        <v>1</v>
      </c>
      <c r="G6" s="31">
        <f t="shared" si="3"/>
        <v>0</v>
      </c>
      <c r="H6" s="31" t="str">
        <f t="shared" si="3"/>
        <v>神奈川県　伊勢原市</v>
      </c>
      <c r="I6" s="31" t="str">
        <f t="shared" si="3"/>
        <v>法非適用</v>
      </c>
      <c r="J6" s="31" t="str">
        <f t="shared" si="3"/>
        <v>下水道事業</v>
      </c>
      <c r="K6" s="31" t="str">
        <f t="shared" si="3"/>
        <v>公共下水道</v>
      </c>
      <c r="L6" s="31" t="str">
        <f t="shared" si="3"/>
        <v>Bb1</v>
      </c>
      <c r="M6" s="32" t="str">
        <f t="shared" si="3"/>
        <v>-</v>
      </c>
      <c r="N6" s="32" t="str">
        <f t="shared" si="3"/>
        <v>該当数値なし</v>
      </c>
      <c r="O6" s="32">
        <f t="shared" si="3"/>
        <v>77.010000000000005</v>
      </c>
      <c r="P6" s="32">
        <f t="shared" si="3"/>
        <v>76.64</v>
      </c>
      <c r="Q6" s="32">
        <f t="shared" si="3"/>
        <v>2289</v>
      </c>
      <c r="R6" s="32">
        <f t="shared" si="3"/>
        <v>99539</v>
      </c>
      <c r="S6" s="32">
        <f t="shared" si="3"/>
        <v>55.56</v>
      </c>
      <c r="T6" s="32">
        <f t="shared" si="3"/>
        <v>1791.56</v>
      </c>
      <c r="U6" s="32">
        <f t="shared" si="3"/>
        <v>76767</v>
      </c>
      <c r="V6" s="32">
        <f t="shared" si="3"/>
        <v>8.48</v>
      </c>
      <c r="W6" s="32">
        <f t="shared" si="3"/>
        <v>9052.7099999999991</v>
      </c>
      <c r="X6" s="33">
        <f>IF(X7="",NA(),X7)</f>
        <v>65.239999999999995</v>
      </c>
      <c r="Y6" s="33">
        <f t="shared" ref="Y6:AG6" si="4">IF(Y7="",NA(),Y7)</f>
        <v>65.98</v>
      </c>
      <c r="Z6" s="33">
        <f t="shared" si="4"/>
        <v>67.95</v>
      </c>
      <c r="AA6" s="33">
        <f t="shared" si="4"/>
        <v>69.010000000000005</v>
      </c>
      <c r="AB6" s="33">
        <f t="shared" si="4"/>
        <v>74.069999999999993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927.48</v>
      </c>
      <c r="BF6" s="33">
        <f t="shared" ref="BF6:BN6" si="7">IF(BF7="",NA(),BF7)</f>
        <v>816.97</v>
      </c>
      <c r="BG6" s="33">
        <f t="shared" si="7"/>
        <v>842.47</v>
      </c>
      <c r="BH6" s="33">
        <f t="shared" si="7"/>
        <v>764.96</v>
      </c>
      <c r="BI6" s="33">
        <f t="shared" si="7"/>
        <v>678.42</v>
      </c>
      <c r="BJ6" s="33">
        <f t="shared" si="7"/>
        <v>1005</v>
      </c>
      <c r="BK6" s="33">
        <f t="shared" si="7"/>
        <v>908.51</v>
      </c>
      <c r="BL6" s="33">
        <f t="shared" si="7"/>
        <v>866.05</v>
      </c>
      <c r="BM6" s="33">
        <f t="shared" si="7"/>
        <v>892.91</v>
      </c>
      <c r="BN6" s="33">
        <f t="shared" si="7"/>
        <v>839.9</v>
      </c>
      <c r="BO6" s="32" t="str">
        <f>IF(BO7="","",IF(BO7="-","【-】","【"&amp;SUBSTITUTE(TEXT(BO7,"#,##0.00"),"-","△")&amp;"】"))</f>
        <v>【776.35】</v>
      </c>
      <c r="BP6" s="33">
        <f>IF(BP7="",NA(),BP7)</f>
        <v>67.14</v>
      </c>
      <c r="BQ6" s="33">
        <f t="shared" ref="BQ6:BY6" si="8">IF(BQ7="",NA(),BQ7)</f>
        <v>68.81</v>
      </c>
      <c r="BR6" s="33">
        <f t="shared" si="8"/>
        <v>70.180000000000007</v>
      </c>
      <c r="BS6" s="33">
        <f t="shared" si="8"/>
        <v>70.89</v>
      </c>
      <c r="BT6" s="33">
        <f t="shared" si="8"/>
        <v>79.16</v>
      </c>
      <c r="BU6" s="33">
        <f t="shared" si="8"/>
        <v>83.36</v>
      </c>
      <c r="BV6" s="33">
        <f t="shared" si="8"/>
        <v>84.71</v>
      </c>
      <c r="BW6" s="33">
        <f t="shared" si="8"/>
        <v>87.1</v>
      </c>
      <c r="BX6" s="33">
        <f t="shared" si="8"/>
        <v>86.47</v>
      </c>
      <c r="BY6" s="33">
        <f t="shared" si="8"/>
        <v>87.66</v>
      </c>
      <c r="BZ6" s="32" t="str">
        <f>IF(BZ7="","",IF(BZ7="-","【-】","【"&amp;SUBSTITUTE(TEXT(BZ7,"#,##0.00"),"-","△")&amp;"】"))</f>
        <v>【96.57】</v>
      </c>
      <c r="CA6" s="33">
        <f>IF(CA7="",NA(),CA7)</f>
        <v>160.79</v>
      </c>
      <c r="CB6" s="33">
        <f t="shared" ref="CB6:CJ6" si="9">IF(CB7="",NA(),CB7)</f>
        <v>152.76</v>
      </c>
      <c r="CC6" s="33">
        <f t="shared" si="9"/>
        <v>150.27000000000001</v>
      </c>
      <c r="CD6" s="33">
        <f t="shared" si="9"/>
        <v>151.16999999999999</v>
      </c>
      <c r="CE6" s="33">
        <f t="shared" si="9"/>
        <v>150</v>
      </c>
      <c r="CF6" s="33">
        <f t="shared" si="9"/>
        <v>152.47999999999999</v>
      </c>
      <c r="CG6" s="33">
        <f t="shared" si="9"/>
        <v>148.62</v>
      </c>
      <c r="CH6" s="33">
        <f t="shared" si="9"/>
        <v>147.97999999999999</v>
      </c>
      <c r="CI6" s="33">
        <f t="shared" si="9"/>
        <v>146.86000000000001</v>
      </c>
      <c r="CJ6" s="33">
        <f t="shared" si="9"/>
        <v>145.18</v>
      </c>
      <c r="CK6" s="32" t="str">
        <f>IF(CK7="","",IF(CK7="-","【-】","【"&amp;SUBSTITUTE(TEXT(CK7,"#,##0.00"),"-","△")&amp;"】"))</f>
        <v>【142.28】</v>
      </c>
      <c r="CL6" s="33">
        <f>IF(CL7="",NA(),CL7)</f>
        <v>89.74</v>
      </c>
      <c r="CM6" s="33">
        <f t="shared" ref="CM6:CU6" si="10">IF(CM7="",NA(),CM7)</f>
        <v>92.51</v>
      </c>
      <c r="CN6" s="33">
        <f t="shared" si="10"/>
        <v>90.99</v>
      </c>
      <c r="CO6" s="33">
        <f t="shared" si="10"/>
        <v>89.69</v>
      </c>
      <c r="CP6" s="33">
        <f t="shared" si="10"/>
        <v>91.52</v>
      </c>
      <c r="CQ6" s="33">
        <f t="shared" si="10"/>
        <v>116.53</v>
      </c>
      <c r="CR6" s="33">
        <f t="shared" si="10"/>
        <v>138.43</v>
      </c>
      <c r="CS6" s="33">
        <f t="shared" si="10"/>
        <v>125.5</v>
      </c>
      <c r="CT6" s="33">
        <f t="shared" si="10"/>
        <v>310.01</v>
      </c>
      <c r="CU6" s="33">
        <f t="shared" si="10"/>
        <v>304.52</v>
      </c>
      <c r="CV6" s="32" t="str">
        <f>IF(CV7="","",IF(CV7="-","【-】","【"&amp;SUBSTITUTE(TEXT(CV7,"#,##0.00"),"-","△")&amp;"】"))</f>
        <v>【86.58】</v>
      </c>
      <c r="CW6" s="33">
        <f>IF(CW7="",NA(),CW7)</f>
        <v>92.03</v>
      </c>
      <c r="CX6" s="33">
        <f t="shared" ref="CX6:DF6" si="11">IF(CX7="",NA(),CX7)</f>
        <v>92.07</v>
      </c>
      <c r="CY6" s="33">
        <f t="shared" si="11"/>
        <v>92.22</v>
      </c>
      <c r="CZ6" s="33">
        <f t="shared" si="11"/>
        <v>93.38</v>
      </c>
      <c r="DA6" s="33">
        <f t="shared" si="11"/>
        <v>94.09</v>
      </c>
      <c r="DB6" s="33">
        <f t="shared" si="11"/>
        <v>94.79</v>
      </c>
      <c r="DC6" s="33">
        <f t="shared" si="11"/>
        <v>95.06</v>
      </c>
      <c r="DD6" s="33">
        <f t="shared" si="11"/>
        <v>95.77</v>
      </c>
      <c r="DE6" s="33">
        <f t="shared" si="11"/>
        <v>95.59</v>
      </c>
      <c r="DF6" s="33">
        <f t="shared" si="11"/>
        <v>96.07</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0.15</v>
      </c>
      <c r="EE6" s="32">
        <f t="shared" ref="EE6:EM6" si="14">IF(EE7="",NA(),EE7)</f>
        <v>0</v>
      </c>
      <c r="EF6" s="32">
        <f t="shared" si="14"/>
        <v>0</v>
      </c>
      <c r="EG6" s="32">
        <f t="shared" si="14"/>
        <v>0</v>
      </c>
      <c r="EH6" s="32">
        <f t="shared" si="14"/>
        <v>0</v>
      </c>
      <c r="EI6" s="33">
        <f t="shared" si="14"/>
        <v>0.19</v>
      </c>
      <c r="EJ6" s="33">
        <f t="shared" si="14"/>
        <v>0.13</v>
      </c>
      <c r="EK6" s="33">
        <f t="shared" si="14"/>
        <v>0.14000000000000001</v>
      </c>
      <c r="EL6" s="33">
        <f t="shared" si="14"/>
        <v>0.08</v>
      </c>
      <c r="EM6" s="33">
        <f t="shared" si="14"/>
        <v>0.09</v>
      </c>
      <c r="EN6" s="32" t="str">
        <f>IF(EN7="","",IF(EN7="-","【-】","【"&amp;SUBSTITUTE(TEXT(EN7,"#,##0.00"),"-","△")&amp;"】"))</f>
        <v>【0.17】</v>
      </c>
    </row>
    <row r="7" spans="1:144" s="34" customFormat="1">
      <c r="A7" s="26"/>
      <c r="B7" s="35">
        <v>2014</v>
      </c>
      <c r="C7" s="35">
        <v>142140</v>
      </c>
      <c r="D7" s="35">
        <v>47</v>
      </c>
      <c r="E7" s="35">
        <v>17</v>
      </c>
      <c r="F7" s="35">
        <v>1</v>
      </c>
      <c r="G7" s="35">
        <v>0</v>
      </c>
      <c r="H7" s="35" t="s">
        <v>96</v>
      </c>
      <c r="I7" s="35" t="s">
        <v>97</v>
      </c>
      <c r="J7" s="35" t="s">
        <v>98</v>
      </c>
      <c r="K7" s="35" t="s">
        <v>99</v>
      </c>
      <c r="L7" s="35" t="s">
        <v>100</v>
      </c>
      <c r="M7" s="36" t="s">
        <v>101</v>
      </c>
      <c r="N7" s="36" t="s">
        <v>102</v>
      </c>
      <c r="O7" s="36">
        <v>77.010000000000005</v>
      </c>
      <c r="P7" s="36">
        <v>76.64</v>
      </c>
      <c r="Q7" s="36">
        <v>2289</v>
      </c>
      <c r="R7" s="36">
        <v>99539</v>
      </c>
      <c r="S7" s="36">
        <v>55.56</v>
      </c>
      <c r="T7" s="36">
        <v>1791.56</v>
      </c>
      <c r="U7" s="36">
        <v>76767</v>
      </c>
      <c r="V7" s="36">
        <v>8.48</v>
      </c>
      <c r="W7" s="36">
        <v>9052.7099999999991</v>
      </c>
      <c r="X7" s="36">
        <v>65.239999999999995</v>
      </c>
      <c r="Y7" s="36">
        <v>65.98</v>
      </c>
      <c r="Z7" s="36">
        <v>67.95</v>
      </c>
      <c r="AA7" s="36">
        <v>69.010000000000005</v>
      </c>
      <c r="AB7" s="36">
        <v>74.069999999999993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927.48</v>
      </c>
      <c r="BF7" s="36">
        <v>816.97</v>
      </c>
      <c r="BG7" s="36">
        <v>842.47</v>
      </c>
      <c r="BH7" s="36">
        <v>764.96</v>
      </c>
      <c r="BI7" s="36">
        <v>678.42</v>
      </c>
      <c r="BJ7" s="36">
        <v>1005</v>
      </c>
      <c r="BK7" s="36">
        <v>908.51</v>
      </c>
      <c r="BL7" s="36">
        <v>866.05</v>
      </c>
      <c r="BM7" s="36">
        <v>892.91</v>
      </c>
      <c r="BN7" s="36">
        <v>839.9</v>
      </c>
      <c r="BO7" s="36">
        <v>776.35</v>
      </c>
      <c r="BP7" s="36">
        <v>67.14</v>
      </c>
      <c r="BQ7" s="36">
        <v>68.81</v>
      </c>
      <c r="BR7" s="36">
        <v>70.180000000000007</v>
      </c>
      <c r="BS7" s="36">
        <v>70.89</v>
      </c>
      <c r="BT7" s="36">
        <v>79.16</v>
      </c>
      <c r="BU7" s="36">
        <v>83.36</v>
      </c>
      <c r="BV7" s="36">
        <v>84.71</v>
      </c>
      <c r="BW7" s="36">
        <v>87.1</v>
      </c>
      <c r="BX7" s="36">
        <v>86.47</v>
      </c>
      <c r="BY7" s="36">
        <v>87.66</v>
      </c>
      <c r="BZ7" s="36">
        <v>96.57</v>
      </c>
      <c r="CA7" s="36">
        <v>160.79</v>
      </c>
      <c r="CB7" s="36">
        <v>152.76</v>
      </c>
      <c r="CC7" s="36">
        <v>150.27000000000001</v>
      </c>
      <c r="CD7" s="36">
        <v>151.16999999999999</v>
      </c>
      <c r="CE7" s="36">
        <v>150</v>
      </c>
      <c r="CF7" s="36">
        <v>152.47999999999999</v>
      </c>
      <c r="CG7" s="36">
        <v>148.62</v>
      </c>
      <c r="CH7" s="36">
        <v>147.97999999999999</v>
      </c>
      <c r="CI7" s="36">
        <v>146.86000000000001</v>
      </c>
      <c r="CJ7" s="36">
        <v>145.18</v>
      </c>
      <c r="CK7" s="36">
        <v>142.28</v>
      </c>
      <c r="CL7" s="36">
        <v>89.74</v>
      </c>
      <c r="CM7" s="36">
        <v>92.51</v>
      </c>
      <c r="CN7" s="36">
        <v>90.99</v>
      </c>
      <c r="CO7" s="36">
        <v>89.69</v>
      </c>
      <c r="CP7" s="36">
        <v>91.52</v>
      </c>
      <c r="CQ7" s="36">
        <v>116.53</v>
      </c>
      <c r="CR7" s="36">
        <v>138.43</v>
      </c>
      <c r="CS7" s="36">
        <v>125.5</v>
      </c>
      <c r="CT7" s="36">
        <v>310.01</v>
      </c>
      <c r="CU7" s="36">
        <v>304.52</v>
      </c>
      <c r="CV7" s="36">
        <v>86.58</v>
      </c>
      <c r="CW7" s="36">
        <v>92.03</v>
      </c>
      <c r="CX7" s="36">
        <v>92.07</v>
      </c>
      <c r="CY7" s="36">
        <v>92.22</v>
      </c>
      <c r="CZ7" s="36">
        <v>93.38</v>
      </c>
      <c r="DA7" s="36">
        <v>94.09</v>
      </c>
      <c r="DB7" s="36">
        <v>94.79</v>
      </c>
      <c r="DC7" s="36">
        <v>95.06</v>
      </c>
      <c r="DD7" s="36">
        <v>95.77</v>
      </c>
      <c r="DE7" s="36">
        <v>95.59</v>
      </c>
      <c r="DF7" s="36">
        <v>96.07</v>
      </c>
      <c r="DG7" s="36">
        <v>94.57</v>
      </c>
      <c r="DH7" s="36"/>
      <c r="DI7" s="36"/>
      <c r="DJ7" s="36"/>
      <c r="DK7" s="36"/>
      <c r="DL7" s="36"/>
      <c r="DM7" s="36"/>
      <c r="DN7" s="36"/>
      <c r="DO7" s="36"/>
      <c r="DP7" s="36"/>
      <c r="DQ7" s="36"/>
      <c r="DR7" s="36"/>
      <c r="DS7" s="36"/>
      <c r="DT7" s="36"/>
      <c r="DU7" s="36"/>
      <c r="DV7" s="36"/>
      <c r="DW7" s="36"/>
      <c r="DX7" s="36"/>
      <c r="DY7" s="36"/>
      <c r="DZ7" s="36"/>
      <c r="EA7" s="36"/>
      <c r="EB7" s="36"/>
      <c r="EC7" s="36"/>
      <c r="ED7" s="36">
        <v>0.15</v>
      </c>
      <c r="EE7" s="36">
        <v>0</v>
      </c>
      <c r="EF7" s="36">
        <v>0</v>
      </c>
      <c r="EG7" s="36">
        <v>0</v>
      </c>
      <c r="EH7" s="36">
        <v>0</v>
      </c>
      <c r="EI7" s="36">
        <v>0.19</v>
      </c>
      <c r="EJ7" s="36">
        <v>0.13</v>
      </c>
      <c r="EK7" s="36">
        <v>0.14000000000000001</v>
      </c>
      <c r="EL7" s="36">
        <v>0.08</v>
      </c>
      <c r="EM7" s="36">
        <v>0.09</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平井 淳一</cp:lastModifiedBy>
  <cp:lastPrinted>2016-01-27T08:27:48Z</cp:lastPrinted>
  <dcterms:created xsi:type="dcterms:W3CDTF">2016-01-14T10:37:11Z</dcterms:created>
  <dcterms:modified xsi:type="dcterms:W3CDTF">2016-03-25T07:29:39Z</dcterms:modified>
</cp:coreProperties>
</file>