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B3661803-8CF5-49D1-B107-8F322C996120}" xr6:coauthVersionLast="47" xr6:coauthVersionMax="47" xr10:uidLastSave="{00000000-0000-0000-0000-000000000000}"/>
  <bookViews>
    <workbookView xWindow="2805" yWindow="1470" windowWidth="20190" windowHeight="13065" xr2:uid="{00000000-000D-0000-FFFF-FFFF00000000}"/>
  </bookViews>
  <sheets>
    <sheet name="様式第１１号" sheetId="42" r:id="rId1"/>
  </sheets>
  <definedNames>
    <definedName name="_xlnm.Print_Area" localSheetId="0">様式第１１号!$A$1:$N$25</definedName>
    <definedName name="_xlnm.Print_Titles" localSheetId="0">様式第１１号!$6:$6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42" l="1"/>
  <c r="N7" i="42"/>
  <c r="M25" i="42"/>
  <c r="M24" i="42"/>
  <c r="M23" i="42"/>
  <c r="N14" i="42"/>
  <c r="N18" i="42"/>
  <c r="N22" i="42"/>
  <c r="M21" i="42"/>
  <c r="M20" i="42"/>
  <c r="M19" i="42"/>
  <c r="M17" i="42"/>
  <c r="M16" i="42"/>
  <c r="M10" i="42"/>
  <c r="M9" i="42"/>
  <c r="M8" i="42"/>
  <c r="M15" i="42"/>
  <c r="M14" i="42" s="1"/>
  <c r="M13" i="42"/>
  <c r="M12" i="42"/>
  <c r="M22" i="42" l="1"/>
  <c r="M18" i="42"/>
  <c r="M11" i="42"/>
  <c r="M7" i="42"/>
</calcChain>
</file>

<file path=xl/sharedStrings.xml><?xml version="1.0" encoding="utf-8"?>
<sst xmlns="http://schemas.openxmlformats.org/spreadsheetml/2006/main" count="33" uniqueCount="27">
  <si>
    <t>項　目</t>
    <rPh sb="0" eb="1">
      <t>コウ</t>
    </rPh>
    <rPh sb="2" eb="3">
      <t>メ</t>
    </rPh>
    <phoneticPr fontId="2"/>
  </si>
  <si>
    <t>合計</t>
    <phoneticPr fontId="2"/>
  </si>
  <si>
    <t>貴社名</t>
    <rPh sb="0" eb="2">
      <t>キシャ</t>
    </rPh>
    <rPh sb="2" eb="3">
      <t>メイ</t>
    </rPh>
    <phoneticPr fontId="2"/>
  </si>
  <si>
    <t>（単位：円）</t>
    <rPh sb="1" eb="3">
      <t>タンイ</t>
    </rPh>
    <rPh sb="4" eb="5">
      <t>エン</t>
    </rPh>
    <phoneticPr fontId="2"/>
  </si>
  <si>
    <t>価格提案書の内訳書</t>
    <phoneticPr fontId="2"/>
  </si>
  <si>
    <t>備考</t>
    <rPh sb="0" eb="2">
      <t>ビコウ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</si>
  <si>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</si>
  <si>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</si>
  <si>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</si>
  <si>
    <t>令和９年度</t>
    <rPh sb="0" eb="2">
      <t>レイワ</t>
    </rPh>
    <rPh sb="3" eb="5">
      <t>ネンド</t>
    </rPh>
    <phoneticPr fontId="2"/>
  </si>
  <si>
    <t>令和１０年度</t>
    <rPh sb="0" eb="2">
      <t>レイワ</t>
    </rPh>
    <rPh sb="4" eb="6">
      <t>ネンド</t>
    </rPh>
    <phoneticPr fontId="2"/>
  </si>
  <si>
    <t>令和１１年度</t>
    <rPh sb="0" eb="2">
      <t>レイワ</t>
    </rPh>
    <rPh sb="4" eb="6">
      <t>ネンド</t>
    </rPh>
    <phoneticPr fontId="2"/>
  </si>
  <si>
    <t>令和１２年度</t>
    <rPh sb="0" eb="2">
      <t>レイワ</t>
    </rPh>
    <rPh sb="4" eb="6">
      <t>ネンド</t>
    </rPh>
    <phoneticPr fontId="2"/>
  </si>
  <si>
    <t>ガバメントクラウド接続環境構築</t>
    <rPh sb="9" eb="11">
      <t>セツゾク</t>
    </rPh>
    <rPh sb="11" eb="13">
      <t>カンキョウ</t>
    </rPh>
    <rPh sb="13" eb="15">
      <t>コウチク</t>
    </rPh>
    <phoneticPr fontId="2"/>
  </si>
  <si>
    <t>オブジェクトストレージ管理</t>
    <rPh sb="11" eb="13">
      <t>カンリ</t>
    </rPh>
    <phoneticPr fontId="2"/>
  </si>
  <si>
    <t>単独利用機能</t>
    <rPh sb="0" eb="6">
      <t>タンドクリヨウキノウ</t>
    </rPh>
    <phoneticPr fontId="2"/>
  </si>
  <si>
    <t>③運用委託（月額）
　 仮稼働期間</t>
    <rPh sb="1" eb="3">
      <t>ウンヨウ</t>
    </rPh>
    <rPh sb="3" eb="5">
      <t>イタク</t>
    </rPh>
    <rPh sb="6" eb="8">
      <t>ゲツガク</t>
    </rPh>
    <rPh sb="12" eb="17">
      <t>カリカドウキカン</t>
    </rPh>
    <phoneticPr fontId="2"/>
  </si>
  <si>
    <t>④運用委託（月額）
　 標準準拠システム等構築期間</t>
    <rPh sb="1" eb="3">
      <t>ウンヨウ</t>
    </rPh>
    <rPh sb="3" eb="5">
      <t>イタク</t>
    </rPh>
    <rPh sb="6" eb="8">
      <t>ゲツガク</t>
    </rPh>
    <rPh sb="12" eb="14">
      <t>ヒョウジュン</t>
    </rPh>
    <rPh sb="14" eb="16">
      <t>ジュンキョ</t>
    </rPh>
    <rPh sb="20" eb="21">
      <t>トウ</t>
    </rPh>
    <rPh sb="21" eb="23">
      <t>コウチク</t>
    </rPh>
    <rPh sb="23" eb="25">
      <t>キカン</t>
    </rPh>
    <phoneticPr fontId="2"/>
  </si>
  <si>
    <t>⑤運用委託（月額）
　 本稼働期間</t>
    <rPh sb="1" eb="3">
      <t>ウンヨウ</t>
    </rPh>
    <rPh sb="3" eb="5">
      <t>イタク</t>
    </rPh>
    <rPh sb="6" eb="8">
      <t>ゲツガク</t>
    </rPh>
    <rPh sb="12" eb="13">
      <t>ホン</t>
    </rPh>
    <rPh sb="13" eb="15">
      <t>カドウ</t>
    </rPh>
    <rPh sb="15" eb="17">
      <t>キカン</t>
    </rPh>
    <phoneticPr fontId="2"/>
  </si>
  <si>
    <t>回線事業者支払い分</t>
    <rPh sb="0" eb="5">
      <t>カイセンジギョウシャ</t>
    </rPh>
    <rPh sb="5" eb="7">
      <t>シハラ</t>
    </rPh>
    <rPh sb="8" eb="9">
      <t>ブン</t>
    </rPh>
    <phoneticPr fontId="2"/>
  </si>
  <si>
    <t>接続サービス利用料</t>
    <rPh sb="0" eb="2">
      <t>セツゾク</t>
    </rPh>
    <rPh sb="6" eb="9">
      <t>リヨウリョウ</t>
    </rPh>
    <phoneticPr fontId="2"/>
  </si>
  <si>
    <t>ガバメントクラウド接続環境</t>
    <phoneticPr fontId="2"/>
  </si>
  <si>
    <t>オブジェクトストレージ管理管理</t>
    <rPh sb="11" eb="13">
      <t>カンリ</t>
    </rPh>
    <rPh sb="13" eb="15">
      <t>カンリ</t>
    </rPh>
    <phoneticPr fontId="2"/>
  </si>
  <si>
    <t>単独利用機能（滞納管理）</t>
    <rPh sb="0" eb="6">
      <t>タンドクリヨウキノウ</t>
    </rPh>
    <rPh sb="7" eb="11">
      <t>タイノウカンリ</t>
    </rPh>
    <phoneticPr fontId="2"/>
  </si>
  <si>
    <t>消費税含まず</t>
    <rPh sb="0" eb="4">
      <t>ショウヒゼイフク</t>
    </rPh>
    <phoneticPr fontId="2"/>
  </si>
  <si>
    <t>①構築委託</t>
    <rPh sb="1" eb="5">
      <t>コウチクイタク</t>
    </rPh>
    <phoneticPr fontId="2"/>
  </si>
  <si>
    <t>②回線使用（月額）</t>
    <rPh sb="1" eb="3">
      <t>カイセン</t>
    </rPh>
    <rPh sb="3" eb="5">
      <t>シヨウ</t>
    </rPh>
    <rPh sb="6" eb="8">
      <t>ゲツガク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</si>
</sst>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6" formatCode="&quot;¥&quot;#,##0;[Red]&quot;¥&quot;\-#,##0"/>
    <numFmt numFmtId="176" formatCode="0.00_)"/>
    <numFmt numFmtId="177" formatCode="_(&quot;$&quot;* #,##0.00_);_(&quot;$&quot;* \(#,##0.00\);_(&quot;$&quot;* &quot;-&quot;??_);_(@_)"/>
    <numFmt numFmtId="178" formatCode="_(* #,##0.0000_);_(* \(#,##0.0000\);_(* &quot;-&quot;??_);_(@_)"/>
    <numFmt numFmtId="179" formatCode="0%;\(0%\)"/>
    <numFmt numFmtId="180" formatCode="#,##0.0_);\(#,##0.0\)"/>
    <numFmt numFmtId="181" formatCode="0.0%;[Red]\(0.0%\)"/>
    <numFmt numFmtId="182" formatCode="0%;[Red]\(0%\)"/>
    <numFmt numFmtId="183" formatCode="0.0%;\(0.0%\)"/>
    <numFmt numFmtId="184" formatCode="&quot;   &quot;@"/>
    <numFmt numFmtId="185" formatCode="_(* #,##0_);_(* \(#,##0\);_(* &quot;-&quot;_)"/>
    <numFmt numFmtId="186" formatCode=".0%;\(.0%\)"/>
    <numFmt numFmtId="187" formatCode="_(&quot;$&quot;* #,##0_);_(&quot;$&quot;* \(#,##0\);_(&quot;$&quot;* &quot;-&quot;_);_(@_)"/>
    <numFmt numFmtId="188" formatCode="0.0%"/>
    <numFmt numFmtId="189" formatCode="&quot;$&quot;#,##0_);\(&quot;$&quot;#,##0\)"/>
    <numFmt numFmtId="190" formatCode="_-* #,##0.0_-;\-* #,##0.0_-;_-* &quot;-&quot;??_-;_-@_-"/>
    <numFmt numFmtId="191" formatCode="&quot;$&quot;#,##0.00_);\(&quot;$&quot;#,##0.00\)"/>
    <numFmt numFmtId="192" formatCode="#,##0_ ;[Red]&quot;¥&quot;\!\-#,##0&quot;¥&quot;\!\ "/>
    <numFmt numFmtId="193" formatCode="0_ ;[Red]&quot;¥&quot;\!\-0&quot;¥&quot;\!\ "/>
    <numFmt numFmtId="194" formatCode="0_ ;[Red]\-0\ "/>
    <numFmt numFmtId="195" formatCode="#,##0_ "/>
    <numFmt numFmtId="196" formatCode="hh:mm\ \T\K"/>
    <numFmt numFmtId="197" formatCode="#&quot;月分&quot;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1"/>
      <color indexed="12"/>
      <name val="ＭＳ Ｐゴシック"/>
      <family val="3"/>
      <charset val="128"/>
    </font>
    <font>
      <b/>
      <i/>
      <sz val="16"/>
      <name val="Helv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b/>
      <sz val="10"/>
      <name val="MS Sans Serif"/>
      <family val="2"/>
    </font>
    <font>
      <b/>
      <sz val="10"/>
      <name val="Helv"/>
      <family val="2"/>
    </font>
    <font>
      <b/>
      <sz val="13"/>
      <name val="Tms Rmn"/>
      <family val="1"/>
    </font>
    <font>
      <sz val="9"/>
      <name val="Times New Roman"/>
      <family val="1"/>
    </font>
    <font>
      <b/>
      <sz val="12"/>
      <name val="Helv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sz val="11"/>
      <name val="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18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179" fontId="28" fillId="0" borderId="0" applyFont="0" applyFill="0" applyBorder="0" applyAlignment="0" applyProtection="0"/>
    <xf numFmtId="0" fontId="1" fillId="0" borderId="0"/>
    <xf numFmtId="188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89" fontId="30" fillId="0" borderId="1" applyAlignment="0" applyProtection="0"/>
    <xf numFmtId="186" fontId="6" fillId="0" borderId="0" applyFill="0" applyBorder="0" applyAlignment="0"/>
    <xf numFmtId="180" fontId="7" fillId="0" borderId="0" applyFill="0" applyBorder="0" applyAlignment="0"/>
    <xf numFmtId="178" fontId="7" fillId="0" borderId="0" applyFill="0" applyBorder="0" applyAlignment="0"/>
    <xf numFmtId="181" fontId="7" fillId="0" borderId="0" applyFill="0" applyBorder="0" applyAlignment="0"/>
    <xf numFmtId="182" fontId="7" fillId="0" borderId="0" applyFill="0" applyBorder="0" applyAlignment="0"/>
    <xf numFmtId="177" fontId="7" fillId="0" borderId="0" applyFill="0" applyBorder="0" applyAlignment="0"/>
    <xf numFmtId="183" fontId="7" fillId="0" borderId="0" applyFill="0" applyBorder="0" applyAlignment="0"/>
    <xf numFmtId="180" fontId="7" fillId="0" borderId="0" applyFill="0" applyBorder="0" applyAlignment="0"/>
    <xf numFmtId="0" fontId="31" fillId="0" borderId="0"/>
    <xf numFmtId="0" fontId="32" fillId="0" borderId="2" applyNumberFormat="0" applyFill="0" applyProtection="0">
      <alignment horizontal="center"/>
    </xf>
    <xf numFmtId="0" fontId="6" fillId="0" borderId="0" applyFont="0" applyFill="0" applyBorder="0" applyAlignment="0" applyProtection="0"/>
    <xf numFmtId="177" fontId="7" fillId="0" borderId="0" applyFont="0" applyFill="0" applyBorder="0" applyAlignment="0" applyProtection="0"/>
    <xf numFmtId="37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39" fontId="28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7" fillId="0" borderId="0" applyFont="0" applyFill="0" applyBorder="0" applyAlignment="0" applyProtection="0"/>
    <xf numFmtId="189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8" fillId="0" borderId="0" applyFill="0" applyBorder="0" applyAlignment="0"/>
    <xf numFmtId="177" fontId="7" fillId="0" borderId="0" applyFill="0" applyBorder="0" applyAlignment="0"/>
    <xf numFmtId="180" fontId="7" fillId="0" borderId="0" applyFill="0" applyBorder="0" applyAlignment="0"/>
    <xf numFmtId="177" fontId="7" fillId="0" borderId="0" applyFill="0" applyBorder="0" applyAlignment="0"/>
    <xf numFmtId="183" fontId="7" fillId="0" borderId="0" applyFill="0" applyBorder="0" applyAlignment="0"/>
    <xf numFmtId="180" fontId="7" fillId="0" borderId="0" applyFill="0" applyBorder="0" applyAlignment="0"/>
    <xf numFmtId="0" fontId="33" fillId="0" borderId="0">
      <alignment horizontal="left"/>
    </xf>
    <xf numFmtId="38" fontId="9" fillId="16" borderId="0" applyNumberFormat="0" applyBorder="0" applyAlignment="0" applyProtection="0"/>
    <xf numFmtId="0" fontId="34" fillId="0" borderId="0">
      <alignment horizontal="left"/>
    </xf>
    <xf numFmtId="0" fontId="10" fillId="0" borderId="3" applyNumberFormat="0" applyAlignment="0" applyProtection="0">
      <alignment horizontal="left" vertical="center"/>
    </xf>
    <xf numFmtId="0" fontId="10" fillId="0" borderId="4">
      <alignment horizontal="left" vertical="center"/>
    </xf>
    <xf numFmtId="0" fontId="11" fillId="0" borderId="0" applyNumberFormat="0" applyFill="0" applyBorder="0" applyAlignment="0" applyProtection="0">
      <alignment vertical="top"/>
      <protection locked="0"/>
    </xf>
    <xf numFmtId="10" fontId="9" fillId="17" borderId="5" applyNumberFormat="0" applyBorder="0" applyAlignment="0" applyProtection="0"/>
    <xf numFmtId="1" fontId="35" fillId="0" borderId="0" applyProtection="0">
      <protection locked="0"/>
    </xf>
    <xf numFmtId="177" fontId="7" fillId="0" borderId="0" applyFill="0" applyBorder="0" applyAlignment="0"/>
    <xf numFmtId="180" fontId="7" fillId="0" borderId="0" applyFill="0" applyBorder="0" applyAlignment="0"/>
    <xf numFmtId="177" fontId="7" fillId="0" borderId="0" applyFill="0" applyBorder="0" applyAlignment="0"/>
    <xf numFmtId="183" fontId="7" fillId="0" borderId="0" applyFill="0" applyBorder="0" applyAlignment="0"/>
    <xf numFmtId="180" fontId="7" fillId="0" borderId="0" applyFill="0" applyBorder="0" applyAlignment="0"/>
    <xf numFmtId="0" fontId="36" fillId="0" borderId="6"/>
    <xf numFmtId="176" fontId="12" fillId="0" borderId="0"/>
    <xf numFmtId="0" fontId="6" fillId="0" borderId="0"/>
    <xf numFmtId="0" fontId="37" fillId="0" borderId="0"/>
    <xf numFmtId="182" fontId="7" fillId="0" borderId="0" applyFont="0" applyFill="0" applyBorder="0" applyAlignment="0" applyProtection="0"/>
    <xf numFmtId="17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7" fillId="0" borderId="0" applyFill="0" applyBorder="0" applyAlignment="0"/>
    <xf numFmtId="180" fontId="7" fillId="0" borderId="0" applyFill="0" applyBorder="0" applyAlignment="0"/>
    <xf numFmtId="177" fontId="7" fillId="0" borderId="0" applyFill="0" applyBorder="0" applyAlignment="0"/>
    <xf numFmtId="183" fontId="7" fillId="0" borderId="0" applyFill="0" applyBorder="0" applyAlignment="0"/>
    <xf numFmtId="180" fontId="7" fillId="0" borderId="0" applyFill="0" applyBorder="0" applyAlignment="0"/>
    <xf numFmtId="4" fontId="33" fillId="0" borderId="0">
      <alignment horizontal="right"/>
    </xf>
    <xf numFmtId="4" fontId="38" fillId="0" borderId="0">
      <alignment horizontal="right"/>
    </xf>
    <xf numFmtId="0" fontId="39" fillId="0" borderId="0">
      <alignment horizontal="left"/>
    </xf>
    <xf numFmtId="0" fontId="9" fillId="0" borderId="0" applyNumberFormat="0" applyFill="0" applyBorder="0" applyProtection="0">
      <alignment vertical="top" wrapText="1"/>
    </xf>
    <xf numFmtId="3" fontId="9" fillId="0" borderId="0" applyFill="0" applyBorder="0" applyProtection="0">
      <alignment horizontal="right" vertical="top" wrapText="1"/>
    </xf>
    <xf numFmtId="3" fontId="40" fillId="0" borderId="0" applyFill="0" applyBorder="0" applyProtection="0">
      <alignment horizontal="right" vertical="top" wrapText="1"/>
    </xf>
    <xf numFmtId="0" fontId="36" fillId="0" borderId="0"/>
    <xf numFmtId="49" fontId="8" fillId="0" borderId="0" applyFill="0" applyBorder="0" applyAlignment="0"/>
    <xf numFmtId="184" fontId="7" fillId="0" borderId="0" applyFill="0" applyBorder="0" applyAlignment="0"/>
    <xf numFmtId="185" fontId="7" fillId="0" borderId="0" applyFill="0" applyBorder="0" applyAlignment="0"/>
    <xf numFmtId="0" fontId="41" fillId="0" borderId="0">
      <alignment horizontal="center"/>
    </xf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7" fillId="0" borderId="0"/>
    <xf numFmtId="0" fontId="13" fillId="0" borderId="0" applyNumberFormat="0" applyFill="0" applyBorder="0" applyAlignment="0" applyProtection="0"/>
    <xf numFmtId="0" fontId="14" fillId="22" borderId="7" applyNumberFormat="0" applyAlignment="0" applyProtection="0"/>
    <xf numFmtId="0" fontId="15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8" applyNumberFormat="0" applyFont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192" fontId="42" fillId="0" borderId="0" applyBorder="0">
      <alignment horizontal="right"/>
    </xf>
    <xf numFmtId="49" fontId="1" fillId="0" borderId="0" applyFont="0"/>
    <xf numFmtId="0" fontId="18" fillId="25" borderId="10" applyNumberFormat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45" fillId="0" borderId="0" applyFont="0" applyFill="0" applyBorder="0" applyAlignment="0" applyProtection="0">
      <alignment vertical="center"/>
    </xf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25" borderId="15" applyNumberFormat="0" applyAlignment="0" applyProtection="0"/>
    <xf numFmtId="193" fontId="42" fillId="0" borderId="0" applyFill="0" applyBorder="0"/>
    <xf numFmtId="192" fontId="42" fillId="0" borderId="0" applyFill="0" applyBorder="0"/>
    <xf numFmtId="194" fontId="42" fillId="0" borderId="0" applyFill="0" applyBorder="0"/>
    <xf numFmtId="49" fontId="42" fillId="26" borderId="16">
      <alignment horizontal="center"/>
    </xf>
    <xf numFmtId="195" fontId="42" fillId="26" borderId="16">
      <alignment horizontal="right"/>
    </xf>
    <xf numFmtId="14" fontId="42" fillId="26" borderId="0" applyBorder="0">
      <alignment horizontal="center"/>
    </xf>
    <xf numFmtId="49" fontId="42" fillId="0" borderId="16"/>
    <xf numFmtId="0" fontId="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14" fontId="42" fillId="0" borderId="17" applyBorder="0">
      <alignment horizontal="left"/>
    </xf>
    <xf numFmtId="0" fontId="26" fillId="7" borderId="10" applyNumberFormat="0" applyAlignment="0" applyProtection="0"/>
    <xf numFmtId="14" fontId="42" fillId="0" borderId="0" applyFill="0" applyBorder="0"/>
    <xf numFmtId="0" fontId="1" fillId="0" borderId="0"/>
    <xf numFmtId="0" fontId="1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29" fillId="0" borderId="0">
      <alignment vertical="center"/>
    </xf>
    <xf numFmtId="196" fontId="3" fillId="0" borderId="0"/>
    <xf numFmtId="49" fontId="42" fillId="0" borderId="0"/>
    <xf numFmtId="0" fontId="43" fillId="0" borderId="0"/>
    <xf numFmtId="0" fontId="27" fillId="4" borderId="0" applyNumberFormat="0" applyBorder="0" applyAlignment="0" applyProtection="0"/>
    <xf numFmtId="0" fontId="44" fillId="0" borderId="0"/>
    <xf numFmtId="0" fontId="1" fillId="0" borderId="0"/>
    <xf numFmtId="0" fontId="37" fillId="0" borderId="0"/>
    <xf numFmtId="0" fontId="1" fillId="0" borderId="0"/>
  </cellStyleXfs>
  <cellXfs count="34">
    <xf numFmtId="0" fontId="0" fillId="0" borderId="0" xfId="0"/>
    <xf numFmtId="0" fontId="0" fillId="0" borderId="0" xfId="140" applyFont="1">
      <alignment vertical="center"/>
    </xf>
    <xf numFmtId="0" fontId="0" fillId="0" borderId="0" xfId="140" applyFont="1" applyAlignment="1">
      <alignment vertical="center" wrapText="1"/>
    </xf>
    <xf numFmtId="0" fontId="0" fillId="0" borderId="0" xfId="140" applyFont="1" applyAlignment="1">
      <alignment vertical="center"/>
    </xf>
    <xf numFmtId="0" fontId="0" fillId="0" borderId="0" xfId="140" applyFont="1" applyFill="1">
      <alignment vertical="center"/>
    </xf>
    <xf numFmtId="0" fontId="0" fillId="0" borderId="0" xfId="140" applyFont="1" applyFill="1" applyAlignment="1">
      <alignment vertical="center"/>
    </xf>
    <xf numFmtId="0" fontId="0" fillId="0" borderId="0" xfId="140" applyFont="1" applyFill="1" applyAlignment="1">
      <alignment vertical="center" wrapText="1"/>
    </xf>
    <xf numFmtId="0" fontId="46" fillId="0" borderId="0" xfId="140" applyFont="1" applyAlignment="1">
      <alignment horizontal="center" vertical="center"/>
    </xf>
    <xf numFmtId="20" fontId="47" fillId="0" borderId="0" xfId="149" applyNumberFormat="1" applyFont="1" applyProtection="1">
      <protection locked="0"/>
    </xf>
    <xf numFmtId="20" fontId="48" fillId="0" borderId="0" xfId="149" applyNumberFormat="1" applyFont="1" applyProtection="1">
      <protection locked="0"/>
    </xf>
    <xf numFmtId="20" fontId="47" fillId="0" borderId="0" xfId="149" applyNumberFormat="1" applyFont="1" applyAlignment="1" applyProtection="1">
      <protection locked="0"/>
    </xf>
    <xf numFmtId="0" fontId="48" fillId="0" borderId="0" xfId="149" applyFont="1" applyProtection="1">
      <protection locked="0"/>
    </xf>
    <xf numFmtId="0" fontId="42" fillId="0" borderId="0" xfId="149" applyFont="1" applyProtection="1">
      <protection locked="0"/>
    </xf>
    <xf numFmtId="0" fontId="51" fillId="0" borderId="5" xfId="140" applyFont="1" applyFill="1" applyBorder="1" applyAlignment="1">
      <alignment horizontal="center" vertical="center"/>
    </xf>
    <xf numFmtId="0" fontId="51" fillId="0" borderId="18" xfId="140" applyFont="1" applyFill="1" applyBorder="1" applyAlignment="1">
      <alignment horizontal="center" vertical="center" shrinkToFit="1"/>
    </xf>
    <xf numFmtId="38" fontId="51" fillId="0" borderId="5" xfId="111" applyFont="1" applyFill="1" applyBorder="1" applyAlignment="1">
      <alignment vertical="center"/>
    </xf>
    <xf numFmtId="0" fontId="51" fillId="0" borderId="5" xfId="140" applyFont="1" applyFill="1" applyBorder="1">
      <alignment vertical="center"/>
    </xf>
    <xf numFmtId="38" fontId="51" fillId="27" borderId="5" xfId="111" applyFont="1" applyFill="1" applyBorder="1" applyAlignment="1">
      <alignment vertical="center"/>
    </xf>
    <xf numFmtId="0" fontId="50" fillId="0" borderId="0" xfId="140" applyFont="1" applyAlignment="1">
      <alignment horizontal="right" vertical="center"/>
    </xf>
    <xf numFmtId="0" fontId="46" fillId="0" borderId="0" xfId="140" applyFont="1" applyAlignment="1">
      <alignment horizontal="center" vertical="center"/>
    </xf>
    <xf numFmtId="38" fontId="51" fillId="28" borderId="5" xfId="111" applyFont="1" applyFill="1" applyBorder="1" applyAlignment="1">
      <alignment vertical="center"/>
    </xf>
    <xf numFmtId="197" fontId="51" fillId="28" borderId="5" xfId="111" applyNumberFormat="1" applyFont="1" applyFill="1" applyBorder="1" applyAlignment="1">
      <alignment horizontal="center"/>
    </xf>
    <xf numFmtId="0" fontId="51" fillId="0" borderId="5" xfId="140" applyFont="1" applyFill="1" applyBorder="1" applyAlignment="1">
      <alignment vertical="center" wrapText="1"/>
    </xf>
    <xf numFmtId="0" fontId="50" fillId="0" borderId="0" xfId="140" applyFont="1">
      <alignment vertical="center"/>
    </xf>
    <xf numFmtId="0" fontId="51" fillId="0" borderId="19" xfId="140" applyFont="1" applyFill="1" applyBorder="1" applyAlignment="1">
      <alignment horizontal="left" vertical="center" wrapText="1" indent="3"/>
    </xf>
    <xf numFmtId="0" fontId="51" fillId="0" borderId="4" xfId="140" applyFont="1" applyFill="1" applyBorder="1" applyAlignment="1">
      <alignment horizontal="left" vertical="center" wrapText="1" indent="3"/>
    </xf>
    <xf numFmtId="0" fontId="51" fillId="0" borderId="21" xfId="140" applyFont="1" applyFill="1" applyBorder="1" applyAlignment="1">
      <alignment horizontal="left" vertical="center" wrapText="1" indent="3"/>
    </xf>
    <xf numFmtId="0" fontId="46" fillId="0" borderId="0" xfId="140" applyFont="1" applyAlignment="1">
      <alignment horizontal="center" vertical="center"/>
    </xf>
    <xf numFmtId="0" fontId="51" fillId="0" borderId="19" xfId="140" applyFont="1" applyFill="1" applyBorder="1" applyAlignment="1">
      <alignment horizontal="left" vertical="center" wrapText="1" indent="1"/>
    </xf>
    <xf numFmtId="0" fontId="51" fillId="0" borderId="4" xfId="140" applyFont="1" applyFill="1" applyBorder="1" applyAlignment="1">
      <alignment horizontal="left" vertical="center" wrapText="1" indent="1"/>
    </xf>
    <xf numFmtId="0" fontId="51" fillId="0" borderId="21" xfId="140" applyFont="1" applyFill="1" applyBorder="1" applyAlignment="1">
      <alignment horizontal="left" vertical="center" wrapText="1" indent="1"/>
    </xf>
    <xf numFmtId="0" fontId="49" fillId="0" borderId="20" xfId="0" applyFont="1" applyBorder="1" applyAlignment="1">
      <alignment horizontal="center" vertical="center"/>
    </xf>
    <xf numFmtId="0" fontId="46" fillId="0" borderId="20" xfId="140" applyFont="1" applyBorder="1" applyAlignment="1">
      <alignment horizontal="center" vertical="center"/>
    </xf>
    <xf numFmtId="0" fontId="51" fillId="0" borderId="5" xfId="140" applyFont="1" applyFill="1" applyBorder="1" applyAlignment="1">
      <alignment horizontal="center" vertical="center" wrapText="1"/>
    </xf>
  </cellXfs>
  <cellStyles count="150">
    <cellStyle name="??" xfId="1" xr:uid="{00000000-0005-0000-0000-000000000000}"/>
    <cellStyle name="?? [0.00]_PERSONAL" xfId="2" xr:uid="{00000000-0005-0000-0000-000001000000}"/>
    <cellStyle name="???? [0.00]_PERSONAL" xfId="3" xr:uid="{00000000-0005-0000-0000-000002000000}"/>
    <cellStyle name="????_PERSONAL" xfId="4" xr:uid="{00000000-0005-0000-0000-000003000000}"/>
    <cellStyle name="??_PERSONAL" xfId="5" xr:uid="{00000000-0005-0000-0000-000004000000}"/>
    <cellStyle name="0%" xfId="6" xr:uid="{00000000-0005-0000-0000-000005000000}"/>
    <cellStyle name="0,0_x000d__x000a_NA_x000d__x000a_" xfId="7" xr:uid="{00000000-0005-0000-0000-000006000000}"/>
    <cellStyle name="0.0%" xfId="8" xr:uid="{00000000-0005-0000-0000-000007000000}"/>
    <cellStyle name="0.00%" xfId="9" xr:uid="{00000000-0005-0000-0000-000008000000}"/>
    <cellStyle name="20% - アクセント 1" xfId="10" builtinId="30" customBuiltin="1"/>
    <cellStyle name="20% - アクセント 2" xfId="11" builtinId="34" customBuiltin="1"/>
    <cellStyle name="20% - アクセント 3" xfId="12" builtinId="38" customBuiltin="1"/>
    <cellStyle name="20% - アクセント 4" xfId="13" builtinId="42" customBuiltin="1"/>
    <cellStyle name="20% - アクセント 5" xfId="14" builtinId="46" customBuiltin="1"/>
    <cellStyle name="20% - アクセント 6" xfId="15" builtinId="50" customBuiltin="1"/>
    <cellStyle name="40% - アクセント 1" xfId="16" builtinId="31" customBuiltin="1"/>
    <cellStyle name="40% - アクセント 2" xfId="17" builtinId="35" customBuiltin="1"/>
    <cellStyle name="40% - アクセント 3" xfId="18" builtinId="39" customBuiltin="1"/>
    <cellStyle name="40% - アクセント 4" xfId="19" builtinId="43" customBuiltin="1"/>
    <cellStyle name="40% - アクセント 5" xfId="20" builtinId="47" customBuiltin="1"/>
    <cellStyle name="40% - アクセント 6" xfId="21" builtinId="51" customBuiltin="1"/>
    <cellStyle name="60% - アクセント 1" xfId="22" builtinId="32" customBuiltin="1"/>
    <cellStyle name="60% - アクセント 2" xfId="23" builtinId="36" customBuiltin="1"/>
    <cellStyle name="60% - アクセント 3" xfId="24" builtinId="40" customBuiltin="1"/>
    <cellStyle name="60% - アクセント 4" xfId="25" builtinId="44" customBuiltin="1"/>
    <cellStyle name="60% - アクセント 5" xfId="26" builtinId="48" customBuiltin="1"/>
    <cellStyle name="60% - アクセント 6" xfId="27" builtinId="52" customBuiltin="1"/>
    <cellStyle name="Border" xfId="28" xr:uid="{00000000-0005-0000-0000-00001B000000}"/>
    <cellStyle name="Calc Currency (0)" xfId="29" xr:uid="{00000000-0005-0000-0000-00001C000000}"/>
    <cellStyle name="Calc Currency (2)" xfId="30" xr:uid="{00000000-0005-0000-0000-00001D000000}"/>
    <cellStyle name="Calc Percent (0)" xfId="31" xr:uid="{00000000-0005-0000-0000-00001E000000}"/>
    <cellStyle name="Calc Percent (1)" xfId="32" xr:uid="{00000000-0005-0000-0000-00001F000000}"/>
    <cellStyle name="Calc Percent (2)" xfId="33" xr:uid="{00000000-0005-0000-0000-000020000000}"/>
    <cellStyle name="Calc Units (0)" xfId="34" xr:uid="{00000000-0005-0000-0000-000021000000}"/>
    <cellStyle name="Calc Units (1)" xfId="35" xr:uid="{00000000-0005-0000-0000-000022000000}"/>
    <cellStyle name="Calc Units (2)" xfId="36" xr:uid="{00000000-0005-0000-0000-000023000000}"/>
    <cellStyle name="category" xfId="37" xr:uid="{00000000-0005-0000-0000-000024000000}"/>
    <cellStyle name="Col Heads" xfId="38" xr:uid="{00000000-0005-0000-0000-000025000000}"/>
    <cellStyle name="Comma [0]_#6 Temps &amp; Contractors" xfId="39" xr:uid="{00000000-0005-0000-0000-000026000000}"/>
    <cellStyle name="Comma [00]" xfId="40" xr:uid="{00000000-0005-0000-0000-000027000000}"/>
    <cellStyle name="Comma,0" xfId="41" xr:uid="{00000000-0005-0000-0000-000028000000}"/>
    <cellStyle name="Comma,1" xfId="42" xr:uid="{00000000-0005-0000-0000-000029000000}"/>
    <cellStyle name="Comma,2" xfId="43" xr:uid="{00000000-0005-0000-0000-00002A000000}"/>
    <cellStyle name="Comma_#6 Temps &amp; Contractors" xfId="44" xr:uid="{00000000-0005-0000-0000-00002B000000}"/>
    <cellStyle name="Currency [0]_#6 Temps &amp; Contractors" xfId="45" xr:uid="{00000000-0005-0000-0000-00002C000000}"/>
    <cellStyle name="Currency [00]" xfId="46" xr:uid="{00000000-0005-0000-0000-00002D000000}"/>
    <cellStyle name="Currency,0" xfId="47" xr:uid="{00000000-0005-0000-0000-00002E000000}"/>
    <cellStyle name="Currency,2" xfId="48" xr:uid="{00000000-0005-0000-0000-00002F000000}"/>
    <cellStyle name="Currency_#6 Temps &amp; Contractors" xfId="49" xr:uid="{00000000-0005-0000-0000-000030000000}"/>
    <cellStyle name="Date Short" xfId="50" xr:uid="{00000000-0005-0000-0000-000031000000}"/>
    <cellStyle name="Enter Currency (0)" xfId="51" xr:uid="{00000000-0005-0000-0000-000032000000}"/>
    <cellStyle name="Enter Currency (2)" xfId="52" xr:uid="{00000000-0005-0000-0000-000033000000}"/>
    <cellStyle name="Enter Units (0)" xfId="53" xr:uid="{00000000-0005-0000-0000-000034000000}"/>
    <cellStyle name="Enter Units (1)" xfId="54" xr:uid="{00000000-0005-0000-0000-000035000000}"/>
    <cellStyle name="Enter Units (2)" xfId="55" xr:uid="{00000000-0005-0000-0000-000036000000}"/>
    <cellStyle name="entry" xfId="56" xr:uid="{00000000-0005-0000-0000-000037000000}"/>
    <cellStyle name="Grey" xfId="57" xr:uid="{00000000-0005-0000-0000-000038000000}"/>
    <cellStyle name="HEADER" xfId="58" xr:uid="{00000000-0005-0000-0000-000039000000}"/>
    <cellStyle name="Header1" xfId="59" xr:uid="{00000000-0005-0000-0000-00003A000000}"/>
    <cellStyle name="Header2" xfId="60" xr:uid="{00000000-0005-0000-0000-00003B000000}"/>
    <cellStyle name="Hyperlink_20080502_Clic_sheet" xfId="61" xr:uid="{00000000-0005-0000-0000-00003C000000}"/>
    <cellStyle name="Input [yellow]" xfId="62" xr:uid="{00000000-0005-0000-0000-00003D000000}"/>
    <cellStyle name="KWE標準" xfId="63" xr:uid="{00000000-0005-0000-0000-00003E000000}"/>
    <cellStyle name="Link Currency (0)" xfId="64" xr:uid="{00000000-0005-0000-0000-00003F000000}"/>
    <cellStyle name="Link Currency (2)" xfId="65" xr:uid="{00000000-0005-0000-0000-000040000000}"/>
    <cellStyle name="Link Units (0)" xfId="66" xr:uid="{00000000-0005-0000-0000-000041000000}"/>
    <cellStyle name="Link Units (1)" xfId="67" xr:uid="{00000000-0005-0000-0000-000042000000}"/>
    <cellStyle name="Link Units (2)" xfId="68" xr:uid="{00000000-0005-0000-0000-000043000000}"/>
    <cellStyle name="Model" xfId="69" xr:uid="{00000000-0005-0000-0000-000044000000}"/>
    <cellStyle name="Normal - Style1" xfId="70" xr:uid="{00000000-0005-0000-0000-000045000000}"/>
    <cellStyle name="Normal_# 41-Market &amp;Trends" xfId="71" xr:uid="{00000000-0005-0000-0000-000046000000}"/>
    <cellStyle name="oft Excel]_x000d__x000a_Options5=1667_x000d__x000a_Options3=0_x000d__x000a_Basics=1_x000d__x000a_USER=アサヒ_x000d__x000a_CBTLOCATION=A:\MSOFFICE\EXCEL5\EXCELCBT_x000d__x000a_Pos=5,14,628" xfId="72" xr:uid="{00000000-0005-0000-0000-000047000000}"/>
    <cellStyle name="Percent [0]" xfId="73" xr:uid="{00000000-0005-0000-0000-000048000000}"/>
    <cellStyle name="Percent [00]" xfId="74" xr:uid="{00000000-0005-0000-0000-000049000000}"/>
    <cellStyle name="Percent [2]" xfId="75" xr:uid="{00000000-0005-0000-0000-00004A000000}"/>
    <cellStyle name="Percent_#6 Temps &amp; Contractors" xfId="76" xr:uid="{00000000-0005-0000-0000-00004B000000}"/>
    <cellStyle name="PrePop Currency (0)" xfId="77" xr:uid="{00000000-0005-0000-0000-00004C000000}"/>
    <cellStyle name="PrePop Currency (2)" xfId="78" xr:uid="{00000000-0005-0000-0000-00004D000000}"/>
    <cellStyle name="PrePop Units (0)" xfId="79" xr:uid="{00000000-0005-0000-0000-00004E000000}"/>
    <cellStyle name="PrePop Units (1)" xfId="80" xr:uid="{00000000-0005-0000-0000-00004F000000}"/>
    <cellStyle name="PrePop Units (2)" xfId="81" xr:uid="{00000000-0005-0000-0000-000050000000}"/>
    <cellStyle name="price" xfId="82" xr:uid="{00000000-0005-0000-0000-000051000000}"/>
    <cellStyle name="revised" xfId="83" xr:uid="{00000000-0005-0000-0000-000052000000}"/>
    <cellStyle name="section" xfId="84" xr:uid="{00000000-0005-0000-0000-000053000000}"/>
    <cellStyle name="Style 27" xfId="85" xr:uid="{00000000-0005-0000-0000-000054000000}"/>
    <cellStyle name="Style 34" xfId="86" xr:uid="{00000000-0005-0000-0000-000055000000}"/>
    <cellStyle name="Style 35" xfId="87" xr:uid="{00000000-0005-0000-0000-000056000000}"/>
    <cellStyle name="subhead" xfId="88" xr:uid="{00000000-0005-0000-0000-000057000000}"/>
    <cellStyle name="Text Indent A" xfId="89" xr:uid="{00000000-0005-0000-0000-000058000000}"/>
    <cellStyle name="Text Indent B" xfId="90" xr:uid="{00000000-0005-0000-0000-000059000000}"/>
    <cellStyle name="Text Indent C" xfId="91" xr:uid="{00000000-0005-0000-0000-00005A000000}"/>
    <cellStyle name="title" xfId="92" xr:uid="{00000000-0005-0000-0000-00005B000000}"/>
    <cellStyle name="アクセント 1" xfId="93" builtinId="29" customBuiltin="1"/>
    <cellStyle name="アクセント 2" xfId="94" builtinId="33" customBuiltin="1"/>
    <cellStyle name="アクセント 3" xfId="95" builtinId="37" customBuiltin="1"/>
    <cellStyle name="アクセント 4" xfId="96" builtinId="41" customBuiltin="1"/>
    <cellStyle name="アクセント 5" xfId="97" builtinId="45" customBuiltin="1"/>
    <cellStyle name="アクセント 6" xfId="98" builtinId="49" customBuiltin="1"/>
    <cellStyle name="スタイル 1" xfId="99" xr:uid="{00000000-0005-0000-0000-000062000000}"/>
    <cellStyle name="タイトル" xfId="100" builtinId="15" customBuiltin="1"/>
    <cellStyle name="チェック セル" xfId="101" builtinId="23" customBuiltin="1"/>
    <cellStyle name="どちらでもない" xfId="102" builtinId="28" customBuiltin="1"/>
    <cellStyle name="パーセント 2" xfId="103" xr:uid="{00000000-0005-0000-0000-000066000000}"/>
    <cellStyle name="メモ" xfId="104" builtinId="10" customBuiltin="1"/>
    <cellStyle name="リンク セル" xfId="105" builtinId="24" customBuiltin="1"/>
    <cellStyle name="_x001d_・_x000c_ﾏ・_x000d_ﾂ・_x0001__x0016__x0011_F5_x0007__x0001__x0001_" xfId="148" xr:uid="{00000000-0005-0000-0000-000069000000}"/>
    <cellStyle name="悪い" xfId="106" builtinId="27" customBuiltin="1"/>
    <cellStyle name="価格桁区切り" xfId="107" xr:uid="{00000000-0005-0000-0000-00006B000000}"/>
    <cellStyle name="型番" xfId="108" xr:uid="{00000000-0005-0000-0000-00006C000000}"/>
    <cellStyle name="計算" xfId="109" builtinId="22" customBuiltin="1"/>
    <cellStyle name="警告文" xfId="110" builtinId="11" customBuiltin="1"/>
    <cellStyle name="桁区切り" xfId="111" builtinId="6"/>
    <cellStyle name="桁区切り 2" xfId="112" xr:uid="{00000000-0005-0000-0000-000070000000}"/>
    <cellStyle name="桁区切り 3" xfId="113" xr:uid="{00000000-0005-0000-0000-000071000000}"/>
    <cellStyle name="桁区切り 4" xfId="114" xr:uid="{00000000-0005-0000-0000-000072000000}"/>
    <cellStyle name="桁区切り 5" xfId="115" xr:uid="{00000000-0005-0000-0000-000073000000}"/>
    <cellStyle name="桁区切り 6" xfId="116" xr:uid="{00000000-0005-0000-0000-000074000000}"/>
    <cellStyle name="見出し 1" xfId="117" builtinId="16" customBuiltin="1"/>
    <cellStyle name="見出し 2" xfId="118" builtinId="17" customBuiltin="1"/>
    <cellStyle name="見出し 3" xfId="119" builtinId="18" customBuiltin="1"/>
    <cellStyle name="見出し 4" xfId="120" builtinId="19" customBuiltin="1"/>
    <cellStyle name="集計" xfId="121" builtinId="25" customBuiltin="1"/>
    <cellStyle name="出力" xfId="122" builtinId="21" customBuiltin="1"/>
    <cellStyle name="数値" xfId="123" xr:uid="{00000000-0005-0000-0000-00007B000000}"/>
    <cellStyle name="数値（桁区切り）" xfId="124" xr:uid="{00000000-0005-0000-0000-00007C000000}"/>
    <cellStyle name="数値_(140784-1)次期R3" xfId="125" xr:uid="{00000000-0005-0000-0000-00007D000000}"/>
    <cellStyle name="製品通知&quot;-&quot;" xfId="126" xr:uid="{00000000-0005-0000-0000-00007E000000}"/>
    <cellStyle name="製品通知価格" xfId="127" xr:uid="{00000000-0005-0000-0000-00007F000000}"/>
    <cellStyle name="製品通知日付" xfId="128" xr:uid="{00000000-0005-0000-0000-000080000000}"/>
    <cellStyle name="製品通知文字列" xfId="129" xr:uid="{00000000-0005-0000-0000-000081000000}"/>
    <cellStyle name="説明文" xfId="130" builtinId="53" customBuiltin="1"/>
    <cellStyle name="通貨 2" xfId="131" xr:uid="{00000000-0005-0000-0000-000083000000}"/>
    <cellStyle name="日付" xfId="132" xr:uid="{00000000-0005-0000-0000-000084000000}"/>
    <cellStyle name="入力" xfId="133" builtinId="20" customBuiltin="1"/>
    <cellStyle name="年月日" xfId="134" xr:uid="{00000000-0005-0000-0000-000086000000}"/>
    <cellStyle name="標準" xfId="0" builtinId="0"/>
    <cellStyle name="標準 2" xfId="135" xr:uid="{00000000-0005-0000-0000-000088000000}"/>
    <cellStyle name="標準 3" xfId="136" xr:uid="{00000000-0005-0000-0000-000089000000}"/>
    <cellStyle name="標準 4" xfId="137" xr:uid="{00000000-0005-0000-0000-00008A000000}"/>
    <cellStyle name="標準 5" xfId="138" xr:uid="{00000000-0005-0000-0000-00008B000000}"/>
    <cellStyle name="標準 5 2" xfId="139" xr:uid="{00000000-0005-0000-0000-00008C000000}"/>
    <cellStyle name="標準 6" xfId="140" xr:uid="{00000000-0005-0000-0000-00008D000000}"/>
    <cellStyle name="標準 7" xfId="141" xr:uid="{00000000-0005-0000-0000-00008E000000}"/>
    <cellStyle name="標準_Sheet1" xfId="149" xr:uid="{00000000-0005-0000-0000-00008F000000}"/>
    <cellStyle name="標準Ａ" xfId="142" xr:uid="{00000000-0005-0000-0000-000090000000}"/>
    <cellStyle name="文字列" xfId="143" xr:uid="{00000000-0005-0000-0000-000091000000}"/>
    <cellStyle name="未定義" xfId="144" xr:uid="{00000000-0005-0000-0000-000092000000}"/>
    <cellStyle name="良い" xfId="145" builtinId="26" customBuiltin="1"/>
    <cellStyle name="樘準_購－表紙 (2)_1_型－PRINT_ＳＩ型番 (2)_構成明細  (原調込み） (2)" xfId="146" xr:uid="{00000000-0005-0000-0000-000094000000}"/>
    <cellStyle name="湪" xfId="147" xr:uid="{00000000-0005-0000-0000-00009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25"/>
  <sheetViews>
    <sheetView tabSelected="1" view="pageBreakPreview" zoomScale="70" zoomScaleNormal="70" zoomScaleSheetLayoutView="70" workbookViewId="0">
      <pane xSplit="5" ySplit="6" topLeftCell="G7" activePane="bottomRight" state="frozenSplit"/>
      <selection pane="topRight" activeCell="C1" sqref="C1"/>
      <selection pane="bottomLeft" activeCell="A9" sqref="A9"/>
      <selection pane="bottomRight" activeCell="L8" sqref="L8"/>
    </sheetView>
  </sheetViews>
  <sheetFormatPr defaultColWidth="9" defaultRowHeight="13.5"/>
  <cols>
    <col min="1" max="1" width="4.625" style="4" customWidth="1"/>
    <col min="2" max="3" width="4.625" style="5" customWidth="1"/>
    <col min="4" max="4" width="4.625" style="4" customWidth="1"/>
    <col min="5" max="5" width="35.875" style="6" customWidth="1"/>
    <col min="6" max="13" width="18" style="4" customWidth="1"/>
    <col min="14" max="14" width="46.875" style="4" customWidth="1"/>
    <col min="15" max="16384" width="9" style="4"/>
  </cols>
  <sheetData>
    <row r="1" spans="1:14" s="1" customFormat="1">
      <c r="B1" s="3"/>
      <c r="C1" s="3"/>
      <c r="E1" s="2"/>
    </row>
    <row r="2" spans="1:14" s="1" customFormat="1" ht="28.5">
      <c r="A2" s="27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20.100000000000001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9"/>
      <c r="M3" s="7"/>
    </row>
    <row r="4" spans="1:14" s="1" customFormat="1" ht="46.5" customHeight="1" thickBot="1">
      <c r="A4" s="7"/>
      <c r="B4" s="31" t="s">
        <v>2</v>
      </c>
      <c r="C4" s="31"/>
      <c r="D4" s="31"/>
      <c r="E4" s="32"/>
      <c r="F4" s="32"/>
      <c r="G4" s="7"/>
      <c r="H4" s="7"/>
      <c r="I4" s="7"/>
      <c r="J4" s="7"/>
      <c r="K4" s="7"/>
      <c r="L4" s="19"/>
      <c r="M4" s="7"/>
    </row>
    <row r="5" spans="1:14" s="1" customFormat="1" ht="20.100000000000001" customHeight="1">
      <c r="A5" s="8"/>
      <c r="B5" s="9"/>
      <c r="C5" s="10"/>
      <c r="D5" s="9"/>
      <c r="E5" s="11"/>
      <c r="F5" s="12"/>
      <c r="M5" s="18" t="s">
        <v>3</v>
      </c>
      <c r="N5" s="23" t="s">
        <v>24</v>
      </c>
    </row>
    <row r="6" spans="1:14" ht="49.5" customHeight="1">
      <c r="A6" s="33" t="s">
        <v>0</v>
      </c>
      <c r="B6" s="33"/>
      <c r="C6" s="33"/>
      <c r="D6" s="33"/>
      <c r="E6" s="33"/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</v>
      </c>
      <c r="N6" s="14" t="s">
        <v>5</v>
      </c>
    </row>
    <row r="7" spans="1:14" ht="62.25" customHeight="1">
      <c r="A7" s="28" t="s">
        <v>25</v>
      </c>
      <c r="B7" s="29"/>
      <c r="C7" s="29"/>
      <c r="D7" s="29"/>
      <c r="E7" s="30"/>
      <c r="F7" s="20"/>
      <c r="G7" s="20"/>
      <c r="H7" s="20"/>
      <c r="I7" s="20"/>
      <c r="J7" s="20"/>
      <c r="K7" s="20"/>
      <c r="L7" s="20"/>
      <c r="M7" s="15">
        <f>SUM(M8:M10)</f>
        <v>0</v>
      </c>
      <c r="N7" s="22" t="str">
        <f>"令和6年度支払額
価格提案書①記載額
￥" &amp; TEXT(F8+F9+F10,"#,##0")</f>
        <v>令和6年度支払額
価格提案書①記載額
￥0</v>
      </c>
    </row>
    <row r="8" spans="1:14" ht="49.5" customHeight="1">
      <c r="A8" s="24" t="s">
        <v>13</v>
      </c>
      <c r="B8" s="25"/>
      <c r="C8" s="25"/>
      <c r="D8" s="25"/>
      <c r="E8" s="26"/>
      <c r="F8" s="15"/>
      <c r="G8" s="17"/>
      <c r="H8" s="17"/>
      <c r="I8" s="17"/>
      <c r="J8" s="17"/>
      <c r="K8" s="17"/>
      <c r="L8" s="17"/>
      <c r="M8" s="15">
        <f>SUM(F8:L8)</f>
        <v>0</v>
      </c>
      <c r="N8" s="16"/>
    </row>
    <row r="9" spans="1:14" ht="49.5" customHeight="1">
      <c r="A9" s="24" t="s">
        <v>14</v>
      </c>
      <c r="B9" s="25"/>
      <c r="C9" s="25"/>
      <c r="D9" s="25"/>
      <c r="E9" s="26"/>
      <c r="F9" s="15"/>
      <c r="G9" s="17"/>
      <c r="H9" s="17"/>
      <c r="I9" s="17"/>
      <c r="J9" s="17"/>
      <c r="K9" s="17"/>
      <c r="L9" s="17"/>
      <c r="M9" s="15">
        <f t="shared" ref="M9:M10" si="0">SUM(F9:L9)</f>
        <v>0</v>
      </c>
      <c r="N9" s="16"/>
    </row>
    <row r="10" spans="1:14" ht="49.5" customHeight="1">
      <c r="A10" s="24" t="s">
        <v>15</v>
      </c>
      <c r="B10" s="25"/>
      <c r="C10" s="25"/>
      <c r="D10" s="25"/>
      <c r="E10" s="26"/>
      <c r="F10" s="15"/>
      <c r="G10" s="17"/>
      <c r="H10" s="17"/>
      <c r="I10" s="17"/>
      <c r="J10" s="17"/>
      <c r="K10" s="17"/>
      <c r="L10" s="17"/>
      <c r="M10" s="15">
        <f t="shared" si="0"/>
        <v>0</v>
      </c>
      <c r="N10" s="16"/>
    </row>
    <row r="11" spans="1:14" ht="89.25" customHeight="1">
      <c r="A11" s="28" t="s">
        <v>26</v>
      </c>
      <c r="B11" s="29"/>
      <c r="C11" s="29"/>
      <c r="D11" s="29"/>
      <c r="E11" s="30"/>
      <c r="F11" s="21">
        <v>4</v>
      </c>
      <c r="G11" s="21">
        <v>12</v>
      </c>
      <c r="H11" s="21">
        <v>12</v>
      </c>
      <c r="I11" s="21">
        <v>12</v>
      </c>
      <c r="J11" s="21">
        <v>12</v>
      </c>
      <c r="K11" s="21">
        <v>12</v>
      </c>
      <c r="L11" s="21">
        <v>8</v>
      </c>
      <c r="M11" s="15">
        <f>SUM(M12:M13)</f>
        <v>0</v>
      </c>
      <c r="N11" s="22" t="str">
        <f>"72月合計額（令和6年12月1日から令和12年11月30日までの利用を想定）
価格提案書②記載額(均一の場合)
￥" &amp; TEXT(F12+F13,"#,##0")</f>
        <v>72月合計額（令和6年12月1日から令和12年11月30日までの利用を想定）
価格提案書②記載額(均一の場合)
￥0</v>
      </c>
    </row>
    <row r="12" spans="1:14" ht="49.5" customHeight="1">
      <c r="A12" s="24" t="s">
        <v>19</v>
      </c>
      <c r="B12" s="25"/>
      <c r="C12" s="25"/>
      <c r="D12" s="25"/>
      <c r="E12" s="26"/>
      <c r="F12" s="15"/>
      <c r="G12" s="15"/>
      <c r="H12" s="15"/>
      <c r="I12" s="15"/>
      <c r="J12" s="15"/>
      <c r="K12" s="15"/>
      <c r="L12" s="15"/>
      <c r="M12" s="15">
        <f>F$11*F12+G$11*G12+H$11*H12+I$11*I12+J$11*J12+K$11*K12+L$11*L12</f>
        <v>0</v>
      </c>
      <c r="N12" s="22"/>
    </row>
    <row r="13" spans="1:14" ht="49.5" customHeight="1">
      <c r="A13" s="24" t="s">
        <v>20</v>
      </c>
      <c r="B13" s="25"/>
      <c r="C13" s="25"/>
      <c r="D13" s="25"/>
      <c r="E13" s="26"/>
      <c r="F13" s="15"/>
      <c r="G13" s="15"/>
      <c r="H13" s="15"/>
      <c r="I13" s="15"/>
      <c r="J13" s="15"/>
      <c r="K13" s="15"/>
      <c r="L13" s="15"/>
      <c r="M13" s="15">
        <f>F$11*F13+G$11*G13+H$11*H13+I$11*I13+J$11*J13+K$11*K13+L$11*L13</f>
        <v>0</v>
      </c>
      <c r="N13" s="16"/>
    </row>
    <row r="14" spans="1:14" ht="87.75" customHeight="1">
      <c r="A14" s="28" t="s">
        <v>16</v>
      </c>
      <c r="B14" s="29"/>
      <c r="C14" s="29"/>
      <c r="D14" s="29"/>
      <c r="E14" s="30"/>
      <c r="F14" s="21">
        <v>4</v>
      </c>
      <c r="G14" s="21"/>
      <c r="H14" s="21"/>
      <c r="I14" s="21"/>
      <c r="J14" s="21"/>
      <c r="K14" s="21"/>
      <c r="L14" s="21"/>
      <c r="M14" s="15">
        <f>SUM(M15:M17)</f>
        <v>0</v>
      </c>
      <c r="N14" s="22" t="str">
        <f>"4月合計額（令和6年12月1日から令和7年3月31日までの運用委託を想定）
価格提案書③記載額(均一の場合)
￥" &amp; TEXT(F15+F16+F17,"#,##0")</f>
        <v>4月合計額（令和6年12月1日から令和7年3月31日までの運用委託を想定）
価格提案書③記載額(均一の場合)
￥0</v>
      </c>
    </row>
    <row r="15" spans="1:14" ht="49.5" customHeight="1">
      <c r="A15" s="24" t="s">
        <v>21</v>
      </c>
      <c r="B15" s="25"/>
      <c r="C15" s="25"/>
      <c r="D15" s="25"/>
      <c r="E15" s="26"/>
      <c r="F15" s="15"/>
      <c r="G15" s="17"/>
      <c r="H15" s="17"/>
      <c r="I15" s="17"/>
      <c r="J15" s="17"/>
      <c r="K15" s="17"/>
      <c r="L15" s="17"/>
      <c r="M15" s="15">
        <f>F$14*F15+G$14*G15+H$14*H15+I$14*I15+J$14*J15+K$14*K15+L$14*L15</f>
        <v>0</v>
      </c>
      <c r="N15" s="16"/>
    </row>
    <row r="16" spans="1:14" ht="49.5" customHeight="1">
      <c r="A16" s="24" t="s">
        <v>22</v>
      </c>
      <c r="B16" s="25"/>
      <c r="C16" s="25"/>
      <c r="D16" s="25"/>
      <c r="E16" s="26"/>
      <c r="F16" s="15"/>
      <c r="G16" s="17"/>
      <c r="H16" s="17"/>
      <c r="I16" s="17"/>
      <c r="J16" s="17"/>
      <c r="K16" s="17"/>
      <c r="L16" s="17"/>
      <c r="M16" s="15">
        <f t="shared" ref="M16:M17" si="1">F$14*F16+G$14*G16+H$14*H16+I$14*I16+J$14*J16+K$14*K16+L$14*L16</f>
        <v>0</v>
      </c>
      <c r="N16" s="16"/>
    </row>
    <row r="17" spans="1:14" ht="49.5" customHeight="1">
      <c r="A17" s="24" t="s">
        <v>23</v>
      </c>
      <c r="B17" s="25"/>
      <c r="C17" s="25"/>
      <c r="D17" s="25"/>
      <c r="E17" s="26"/>
      <c r="F17" s="15"/>
      <c r="G17" s="17"/>
      <c r="H17" s="17"/>
      <c r="I17" s="17"/>
      <c r="J17" s="17"/>
      <c r="K17" s="17"/>
      <c r="L17" s="17"/>
      <c r="M17" s="15">
        <f t="shared" si="1"/>
        <v>0</v>
      </c>
      <c r="N17" s="16"/>
    </row>
    <row r="18" spans="1:14" ht="81.75" customHeight="1">
      <c r="A18" s="28" t="s">
        <v>17</v>
      </c>
      <c r="B18" s="29"/>
      <c r="C18" s="29"/>
      <c r="D18" s="29"/>
      <c r="E18" s="30"/>
      <c r="F18" s="21"/>
      <c r="G18" s="21">
        <v>8</v>
      </c>
      <c r="H18" s="21"/>
      <c r="I18" s="21"/>
      <c r="J18" s="21"/>
      <c r="K18" s="21"/>
      <c r="L18" s="21"/>
      <c r="M18" s="15">
        <f>SUM(M19:M21)</f>
        <v>0</v>
      </c>
      <c r="N18" s="22" t="str">
        <f>"4月合計額（令和7年4月1日から令和7年11月30日までの運用委託を想定）
価格提案書④記載額(均一の場合)
￥" &amp; TEXT(G19+G20+G21,"#,##0")</f>
        <v>4月合計額（令和7年4月1日から令和7年11月30日までの運用委託を想定）
価格提案書④記載額(均一の場合)
￥0</v>
      </c>
    </row>
    <row r="19" spans="1:14" ht="49.5" customHeight="1">
      <c r="A19" s="24" t="s">
        <v>21</v>
      </c>
      <c r="B19" s="25"/>
      <c r="C19" s="25"/>
      <c r="D19" s="25"/>
      <c r="E19" s="26"/>
      <c r="F19" s="17"/>
      <c r="G19" s="15"/>
      <c r="H19" s="17"/>
      <c r="I19" s="17"/>
      <c r="J19" s="17"/>
      <c r="K19" s="17"/>
      <c r="L19" s="17"/>
      <c r="M19" s="15">
        <f>F$18*F19+G$18*G19+H$18*H19+I$18*I19+J$18*J19+K$18*K19+L$18*L19</f>
        <v>0</v>
      </c>
      <c r="N19" s="16"/>
    </row>
    <row r="20" spans="1:14" ht="49.5" customHeight="1">
      <c r="A20" s="24" t="s">
        <v>22</v>
      </c>
      <c r="B20" s="25"/>
      <c r="C20" s="25"/>
      <c r="D20" s="25"/>
      <c r="E20" s="26"/>
      <c r="F20" s="17"/>
      <c r="G20" s="15"/>
      <c r="H20" s="17"/>
      <c r="I20" s="17"/>
      <c r="J20" s="17"/>
      <c r="K20" s="17"/>
      <c r="L20" s="17"/>
      <c r="M20" s="15">
        <f t="shared" ref="M20:M21" si="2">F$18*F20+G$18*G20+H$18*H20+I$18*I20+J$18*J20+K$18*K20+L$18*L20</f>
        <v>0</v>
      </c>
      <c r="N20" s="16"/>
    </row>
    <row r="21" spans="1:14" ht="49.5" customHeight="1">
      <c r="A21" s="24" t="s">
        <v>23</v>
      </c>
      <c r="B21" s="25"/>
      <c r="C21" s="25"/>
      <c r="D21" s="25"/>
      <c r="E21" s="26"/>
      <c r="F21" s="17"/>
      <c r="G21" s="15"/>
      <c r="H21" s="17"/>
      <c r="I21" s="17"/>
      <c r="J21" s="17"/>
      <c r="K21" s="17"/>
      <c r="L21" s="17"/>
      <c r="M21" s="15">
        <f t="shared" si="2"/>
        <v>0</v>
      </c>
      <c r="N21" s="16"/>
    </row>
    <row r="22" spans="1:14" ht="88.5" customHeight="1">
      <c r="A22" s="28" t="s">
        <v>18</v>
      </c>
      <c r="B22" s="29"/>
      <c r="C22" s="29"/>
      <c r="D22" s="29"/>
      <c r="E22" s="30"/>
      <c r="F22" s="21"/>
      <c r="G22" s="21">
        <v>4</v>
      </c>
      <c r="H22" s="21">
        <v>12</v>
      </c>
      <c r="I22" s="21">
        <v>12</v>
      </c>
      <c r="J22" s="21">
        <v>12</v>
      </c>
      <c r="K22" s="21">
        <v>12</v>
      </c>
      <c r="L22" s="21">
        <v>8</v>
      </c>
      <c r="M22" s="15">
        <f>SUM(M23:M25)</f>
        <v>0</v>
      </c>
      <c r="N22" s="22" t="str">
        <f>"60月合計額（令和7年12月1日から令和12年11月30日までの運用委託を想定）
価格提案書⑤記載額(均一の場合)
￥" &amp; TEXT(G23+G24+G25,"#,##0")</f>
        <v>60月合計額（令和7年12月1日から令和12年11月30日までの運用委託を想定）
価格提案書⑤記載額(均一の場合)
￥0</v>
      </c>
    </row>
    <row r="23" spans="1:14" ht="49.5" customHeight="1">
      <c r="A23" s="24" t="s">
        <v>21</v>
      </c>
      <c r="B23" s="25"/>
      <c r="C23" s="25"/>
      <c r="D23" s="25"/>
      <c r="E23" s="26"/>
      <c r="F23" s="17"/>
      <c r="G23" s="15"/>
      <c r="H23" s="15"/>
      <c r="I23" s="15"/>
      <c r="J23" s="15"/>
      <c r="K23" s="15"/>
      <c r="L23" s="15"/>
      <c r="M23" s="15">
        <f>F$22*F23+G$22*G23+H$22*H23+I$22*I23+J$22*J23+K$22*K23+L$22*L23</f>
        <v>0</v>
      </c>
      <c r="N23" s="16"/>
    </row>
    <row r="24" spans="1:14" ht="49.5" customHeight="1">
      <c r="A24" s="24" t="s">
        <v>22</v>
      </c>
      <c r="B24" s="25"/>
      <c r="C24" s="25"/>
      <c r="D24" s="25"/>
      <c r="E24" s="26"/>
      <c r="F24" s="17"/>
      <c r="G24" s="15"/>
      <c r="H24" s="15"/>
      <c r="I24" s="15"/>
      <c r="J24" s="15"/>
      <c r="K24" s="15"/>
      <c r="L24" s="15"/>
      <c r="M24" s="15">
        <f t="shared" ref="M24:M25" si="3">F$22*F24+G$22*G24+H$22*H24+I$22*I24+J$22*J24+K$22*K24+L$22*L24</f>
        <v>0</v>
      </c>
      <c r="N24" s="16"/>
    </row>
    <row r="25" spans="1:14" ht="49.5" customHeight="1">
      <c r="A25" s="24" t="s">
        <v>23</v>
      </c>
      <c r="B25" s="25"/>
      <c r="C25" s="25"/>
      <c r="D25" s="25"/>
      <c r="E25" s="26"/>
      <c r="F25" s="17"/>
      <c r="G25" s="15"/>
      <c r="H25" s="15"/>
      <c r="I25" s="15"/>
      <c r="J25" s="15"/>
      <c r="K25" s="15"/>
      <c r="L25" s="15"/>
      <c r="M25" s="15">
        <f t="shared" si="3"/>
        <v>0</v>
      </c>
      <c r="N25" s="16"/>
    </row>
  </sheetData>
  <mergeCells count="23">
    <mergeCell ref="A25:E25"/>
    <mergeCell ref="A2:N2"/>
    <mergeCell ref="A11:E11"/>
    <mergeCell ref="A14:E14"/>
    <mergeCell ref="A8:E8"/>
    <mergeCell ref="A10:E10"/>
    <mergeCell ref="A7:E7"/>
    <mergeCell ref="A9:E9"/>
    <mergeCell ref="B4:D4"/>
    <mergeCell ref="E4:F4"/>
    <mergeCell ref="A22:E22"/>
    <mergeCell ref="A6:E6"/>
    <mergeCell ref="A18:E18"/>
    <mergeCell ref="A19:E19"/>
    <mergeCell ref="A20:E20"/>
    <mergeCell ref="A21:E21"/>
    <mergeCell ref="A23:E23"/>
    <mergeCell ref="A24:E24"/>
    <mergeCell ref="A12:E12"/>
    <mergeCell ref="A13:E13"/>
    <mergeCell ref="A15:E15"/>
    <mergeCell ref="A16:E16"/>
    <mergeCell ref="A17:E17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37" orientation="portrait" r:id="rId1"/>
  <headerFooter alignWithMargins="0">
    <oddHeader>&amp;L&amp;26&amp;A</oddHeader>
    <oddFooter xml:space="preserve">&amp;C&amp;14&amp;P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様式第１１号</vt:lpstr>
      <vt:lpstr>様式第１１号!Print_Area</vt:lpstr>
      <vt:lpstr>様式第１１号!Print_Titles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2010-11-22T07:51:39Z</dcterms:created>
  <dcterms:modified xsi:type="dcterms:W3CDTF">2024-03-19T11:33:12Z</dcterms:modified>
</cp:coreProperties>
</file>