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9"/>
  <workbookPr defaultThemeVersion="166925"/>
  <mc:AlternateContent xmlns:mc="http://schemas.openxmlformats.org/markup-compatibility/2006">
    <mc:Choice Requires="x15">
      <x15ac:absPath xmlns:x15ac="http://schemas.microsoft.com/office/spreadsheetml/2010/11/ac" url="S:\120総務部\収納課\【滞納整理担当】\★【市HＰ掲載用（R8.5月~）】R8年度税制改正後用_差押可能額計算シート\"/>
    </mc:Choice>
  </mc:AlternateContent>
  <xr:revisionPtr revIDLastSave="0" documentId="13_ncr:1_{8E096CEB-76BE-4551-AB65-76FDA60A9E51}" xr6:coauthVersionLast="36" xr6:coauthVersionMax="47" xr10:uidLastSave="{00000000-0000-0000-0000-000000000000}"/>
  <bookViews>
    <workbookView xWindow="-120" yWindow="-120" windowWidth="29040" windowHeight="15840" xr2:uid="{3DA6D7C3-1AAA-40A6-AAA5-07E764545237}"/>
  </bookViews>
  <sheets>
    <sheet name="差押可能額計算" sheetId="2" r:id="rId1"/>
  </sheets>
  <definedNames>
    <definedName name="_xlnm.Print_Area" localSheetId="0">差押可能額計算!$A$1:$P$60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6" i="2" l="1"/>
  <c r="M10" i="2"/>
  <c r="M19" i="2" l="1"/>
  <c r="M13" i="2" l="1"/>
  <c r="S5" i="2"/>
  <c r="M5" i="2"/>
  <c r="S4" i="2" l="1"/>
  <c r="M22" i="2" s="1"/>
  <c r="M8" i="2" s="1"/>
  <c r="Q9" i="2" s="1"/>
  <c r="M25" i="2" s="1"/>
</calcChain>
</file>

<file path=xl/sharedStrings.xml><?xml version="1.0" encoding="utf-8"?>
<sst xmlns="http://schemas.openxmlformats.org/spreadsheetml/2006/main" count="68" uniqueCount="61">
  <si>
    <t>給与等月額（各種手当含む）</t>
    <rPh sb="0" eb="3">
      <t>キュウヨナド</t>
    </rPh>
    <rPh sb="3" eb="5">
      <t>ゲツガク</t>
    </rPh>
    <rPh sb="6" eb="8">
      <t>カクシュ</t>
    </rPh>
    <rPh sb="8" eb="10">
      <t>テアテ</t>
    </rPh>
    <rPh sb="10" eb="11">
      <t>フク</t>
    </rPh>
    <phoneticPr fontId="2"/>
  </si>
  <si>
    <t>円</t>
    <rPh sb="0" eb="1">
      <t>エン</t>
    </rPh>
    <phoneticPr fontId="2"/>
  </si>
  <si>
    <t>人</t>
    <rPh sb="0" eb="1">
      <t>ニン</t>
    </rPh>
    <phoneticPr fontId="2"/>
  </si>
  <si>
    <t>①</t>
    <phoneticPr fontId="2"/>
  </si>
  <si>
    <t>②</t>
    <phoneticPr fontId="2"/>
  </si>
  <si>
    <t>所得税法の規定により源泉徴収される所得税額</t>
    <rPh sb="0" eb="4">
      <t>ショトクゼイホウ</t>
    </rPh>
    <rPh sb="5" eb="7">
      <t>キテイ</t>
    </rPh>
    <rPh sb="10" eb="14">
      <t>ゲンセンチョウシュウ</t>
    </rPh>
    <rPh sb="17" eb="20">
      <t>ショトクゼイ</t>
    </rPh>
    <rPh sb="20" eb="21">
      <t>ガク</t>
    </rPh>
    <phoneticPr fontId="2"/>
  </si>
  <si>
    <t>本文</t>
    <rPh sb="0" eb="2">
      <t>ホンブン</t>
    </rPh>
    <phoneticPr fontId="2"/>
  </si>
  <si>
    <t>但し書き</t>
    <rPh sb="0" eb="1">
      <t>タダ</t>
    </rPh>
    <rPh sb="2" eb="3">
      <t>ガ</t>
    </rPh>
    <phoneticPr fontId="2"/>
  </si>
  <si>
    <t>③</t>
    <phoneticPr fontId="2"/>
  </si>
  <si>
    <t>④</t>
    <phoneticPr fontId="2"/>
  </si>
  <si>
    <t>国税徴収法施行令第34条で定める額</t>
    <rPh sb="0" eb="5">
      <t>コクゼイチョウシュウホウ</t>
    </rPh>
    <rPh sb="5" eb="7">
      <t>シコウ</t>
    </rPh>
    <rPh sb="7" eb="8">
      <t>レイ</t>
    </rPh>
    <rPh sb="8" eb="9">
      <t>ダイ</t>
    </rPh>
    <rPh sb="11" eb="12">
      <t>ジョウ</t>
    </rPh>
    <rPh sb="13" eb="14">
      <t>サダ</t>
    </rPh>
    <rPh sb="16" eb="17">
      <t>ガク</t>
    </rPh>
    <phoneticPr fontId="2"/>
  </si>
  <si>
    <t>⑤</t>
    <phoneticPr fontId="2"/>
  </si>
  <si>
    <t>（A-（①+②+③+④）×</t>
    <phoneticPr fontId="2"/>
  </si>
  <si>
    <t>の金額</t>
    <rPh sb="1" eb="3">
      <t>キンガク</t>
    </rPh>
    <phoneticPr fontId="2"/>
  </si>
  <si>
    <t>国税徴収法第76条第1項各号の規定</t>
    <rPh sb="0" eb="5">
      <t>コクゼイチョウシュウホウ</t>
    </rPh>
    <rPh sb="5" eb="6">
      <t>ダイ</t>
    </rPh>
    <rPh sb="8" eb="9">
      <t>ジョウ</t>
    </rPh>
    <rPh sb="9" eb="10">
      <t>ダイ</t>
    </rPh>
    <rPh sb="11" eb="12">
      <t>コウ</t>
    </rPh>
    <rPh sb="12" eb="14">
      <t>カクゴウ</t>
    </rPh>
    <rPh sb="15" eb="17">
      <t>キテイ</t>
    </rPh>
    <phoneticPr fontId="2"/>
  </si>
  <si>
    <t>健康保険法その他の法律等の規定のより給与等から控除される社会保険料額</t>
    <rPh sb="0" eb="5">
      <t>ケンコウホケンホウ</t>
    </rPh>
    <rPh sb="7" eb="8">
      <t>タ</t>
    </rPh>
    <rPh sb="9" eb="11">
      <t>ホウリツ</t>
    </rPh>
    <rPh sb="11" eb="12">
      <t>ナド</t>
    </rPh>
    <rPh sb="13" eb="15">
      <t>キテイ</t>
    </rPh>
    <rPh sb="18" eb="20">
      <t>キュウヨ</t>
    </rPh>
    <rPh sb="20" eb="21">
      <t>ナド</t>
    </rPh>
    <rPh sb="23" eb="25">
      <t>コウジョ</t>
    </rPh>
    <rPh sb="28" eb="32">
      <t>シャカイホケン</t>
    </rPh>
    <rPh sb="32" eb="33">
      <t>リョウ</t>
    </rPh>
    <rPh sb="33" eb="34">
      <t>ガク</t>
    </rPh>
    <phoneticPr fontId="2"/>
  </si>
  <si>
    <t>（1）滞納者107,000円</t>
    <rPh sb="3" eb="6">
      <t>タイノウシャ</t>
    </rPh>
    <rPh sb="13" eb="14">
      <t>エン</t>
    </rPh>
    <phoneticPr fontId="2"/>
  </si>
  <si>
    <t>令和８年　月　日支給分（令和８年　月分）</t>
    <rPh sb="0" eb="2">
      <t>レイワ</t>
    </rPh>
    <rPh sb="3" eb="4">
      <t>ネン</t>
    </rPh>
    <rPh sb="5" eb="6">
      <t>ツキ</t>
    </rPh>
    <rPh sb="7" eb="8">
      <t>ニチ</t>
    </rPh>
    <rPh sb="8" eb="10">
      <t>シキュウ</t>
    </rPh>
    <rPh sb="10" eb="11">
      <t>ブン</t>
    </rPh>
    <rPh sb="12" eb="14">
      <t>レイワ</t>
    </rPh>
    <rPh sb="15" eb="16">
      <t>ネン</t>
    </rPh>
    <rPh sb="17" eb="19">
      <t>ガツブン</t>
    </rPh>
    <phoneticPr fontId="2"/>
  </si>
  <si>
    <t>同一生計親族数</t>
    <rPh sb="0" eb="2">
      <t>ドウイツ</t>
    </rPh>
    <rPh sb="2" eb="4">
      <t>セイケイ</t>
    </rPh>
    <rPh sb="4" eb="6">
      <t>シンゾク</t>
    </rPh>
    <rPh sb="6" eb="7">
      <t>スウ</t>
    </rPh>
    <phoneticPr fontId="2"/>
  </si>
  <si>
    <t>給与等月額から差し引く差押え禁止額（①+②+③+④+⑤）</t>
    <rPh sb="0" eb="2">
      <t>キュウヨ</t>
    </rPh>
    <rPh sb="2" eb="3">
      <t>ナド</t>
    </rPh>
    <rPh sb="3" eb="4">
      <t>ツキ</t>
    </rPh>
    <rPh sb="4" eb="5">
      <t>ガク</t>
    </rPh>
    <rPh sb="7" eb="8">
      <t>サ</t>
    </rPh>
    <rPh sb="9" eb="10">
      <t>ヒ</t>
    </rPh>
    <rPh sb="11" eb="13">
      <t>サシオサ</t>
    </rPh>
    <rPh sb="14" eb="16">
      <t>キンシ</t>
    </rPh>
    <rPh sb="16" eb="17">
      <t>ガク</t>
    </rPh>
    <phoneticPr fontId="2"/>
  </si>
  <si>
    <t>1号規定の金額</t>
    <rPh sb="1" eb="2">
      <t>ゴウ</t>
    </rPh>
    <rPh sb="2" eb="4">
      <t>キテイ</t>
    </rPh>
    <rPh sb="5" eb="6">
      <t>キン</t>
    </rPh>
    <rPh sb="6" eb="7">
      <t>ガク</t>
    </rPh>
    <phoneticPr fontId="2"/>
  </si>
  <si>
    <t>2号規定の金額</t>
    <rPh sb="1" eb="2">
      <t>ゴウ</t>
    </rPh>
    <rPh sb="2" eb="4">
      <t>キテイ</t>
    </rPh>
    <rPh sb="5" eb="7">
      <t>キンガク</t>
    </rPh>
    <phoneticPr fontId="2"/>
  </si>
  <si>
    <t>3号規定の金額</t>
    <rPh sb="1" eb="4">
      <t>ゴウキテイ</t>
    </rPh>
    <rPh sb="6" eb="7">
      <t>ガク</t>
    </rPh>
    <phoneticPr fontId="2"/>
  </si>
  <si>
    <t>4号規定の金額</t>
    <rPh sb="1" eb="2">
      <t>ゴウ</t>
    </rPh>
    <rPh sb="2" eb="4">
      <t>キテイ</t>
    </rPh>
    <rPh sb="5" eb="7">
      <t>キンガク</t>
    </rPh>
    <phoneticPr fontId="2"/>
  </si>
  <si>
    <t>5号規定の金額</t>
    <rPh sb="1" eb="2">
      <t>ゴウ</t>
    </rPh>
    <rPh sb="2" eb="4">
      <t>キテイ</t>
    </rPh>
    <rPh sb="5" eb="7">
      <t>キンガク</t>
    </rPh>
    <phoneticPr fontId="2"/>
  </si>
  <si>
    <t>地方税法の規定により特別徴収される市県民税額</t>
    <rPh sb="0" eb="4">
      <t>チホウゼイホウ</t>
    </rPh>
    <rPh sb="5" eb="7">
      <t>キテイ</t>
    </rPh>
    <rPh sb="10" eb="14">
      <t>トクベツチョウシュウ</t>
    </rPh>
    <rPh sb="17" eb="21">
      <t>シケンミンゼイ</t>
    </rPh>
    <rPh sb="18" eb="21">
      <t>ケンミンゼイ</t>
    </rPh>
    <rPh sb="21" eb="22">
      <t>ガク</t>
    </rPh>
    <phoneticPr fontId="2"/>
  </si>
  <si>
    <t>　　 ただし、④の金額の2倍を限度とします。</t>
    <rPh sb="9" eb="11">
      <t>キンガク</t>
    </rPh>
    <rPh sb="13" eb="14">
      <t>バイ</t>
    </rPh>
    <rPh sb="15" eb="17">
      <t>ゲンド</t>
    </rPh>
    <phoneticPr fontId="2"/>
  </si>
  <si>
    <t>Ａ</t>
    <phoneticPr fontId="2"/>
  </si>
  <si>
    <t>Ｂ</t>
    <phoneticPr fontId="2"/>
  </si>
  <si>
    <t>Ｃ</t>
    <phoneticPr fontId="2"/>
  </si>
  <si>
    <t>1　黄色の各セルに数値を入力してください。</t>
    <rPh sb="2" eb="4">
      <t>キイロ</t>
    </rPh>
    <rPh sb="5" eb="6">
      <t>カク</t>
    </rPh>
    <rPh sb="9" eb="11">
      <t>スウチ</t>
    </rPh>
    <rPh sb="12" eb="14">
      <t>ニュウリョク</t>
    </rPh>
    <phoneticPr fontId="2"/>
  </si>
  <si>
    <t>特殊勤務手当などを含みます。</t>
    <rPh sb="0" eb="6">
      <t>トクシュキンムテアテ</t>
    </rPh>
    <rPh sb="9" eb="10">
      <t>フク</t>
    </rPh>
    <phoneticPr fontId="2"/>
  </si>
  <si>
    <t>給料、賃金、俸給、歳費、退職年金、宿直手当、扶養手当、職務手当、役付手当、超過勤務（残業）手当、通勤手当、危険手当、</t>
    <rPh sb="0" eb="2">
      <t>キュウリョウ</t>
    </rPh>
    <rPh sb="3" eb="5">
      <t>チンギン</t>
    </rPh>
    <rPh sb="6" eb="8">
      <t>ホウキュウ</t>
    </rPh>
    <rPh sb="9" eb="11">
      <t>サイヒ</t>
    </rPh>
    <rPh sb="12" eb="16">
      <t>タイショクネンキン</t>
    </rPh>
    <rPh sb="17" eb="19">
      <t>シュクチョク</t>
    </rPh>
    <rPh sb="19" eb="21">
      <t>テアテ</t>
    </rPh>
    <rPh sb="22" eb="26">
      <t>フヨウテアテ</t>
    </rPh>
    <rPh sb="27" eb="29">
      <t>ショクム</t>
    </rPh>
    <rPh sb="29" eb="31">
      <t>テアテ</t>
    </rPh>
    <rPh sb="32" eb="34">
      <t>ヤクツ</t>
    </rPh>
    <rPh sb="34" eb="36">
      <t>テアテ</t>
    </rPh>
    <rPh sb="37" eb="41">
      <t>チョウカキンム</t>
    </rPh>
    <rPh sb="42" eb="44">
      <t>ザンギョウ</t>
    </rPh>
    <rPh sb="45" eb="47">
      <t>テアテ</t>
    </rPh>
    <phoneticPr fontId="2"/>
  </si>
  <si>
    <t>賞与、期末手当、年末手当等の一定の時期に法令、規約、慣行などにより支給されるもので給料等のように継続的に支給される</t>
    <rPh sb="0" eb="2">
      <t>ショウヨ</t>
    </rPh>
    <rPh sb="3" eb="7">
      <t>キマツテアテ</t>
    </rPh>
    <rPh sb="8" eb="10">
      <t>ネンマツ</t>
    </rPh>
    <rPh sb="10" eb="12">
      <t>テアテ</t>
    </rPh>
    <rPh sb="12" eb="13">
      <t>ナド</t>
    </rPh>
    <rPh sb="14" eb="16">
      <t>イッテイ</t>
    </rPh>
    <rPh sb="17" eb="19">
      <t>ジキ</t>
    </rPh>
    <rPh sb="20" eb="22">
      <t>ホウレイ</t>
    </rPh>
    <rPh sb="23" eb="25">
      <t>キヤク</t>
    </rPh>
    <rPh sb="26" eb="28">
      <t>カンコウ</t>
    </rPh>
    <rPh sb="33" eb="35">
      <t>シキュウ</t>
    </rPh>
    <phoneticPr fontId="2"/>
  </si>
  <si>
    <t>給与以外のもの。</t>
    <phoneticPr fontId="2"/>
  </si>
  <si>
    <t xml:space="preserve">    （1）継続的に支給されるもの</t>
    <rPh sb="7" eb="10">
      <t>ケイゾクテキ</t>
    </rPh>
    <rPh sb="11" eb="13">
      <t>シキュウ</t>
    </rPh>
    <phoneticPr fontId="2"/>
  </si>
  <si>
    <t xml:space="preserve">    （2）一時的に支給されるもの</t>
    <rPh sb="7" eb="9">
      <t>イチジ</t>
    </rPh>
    <rPh sb="9" eb="10">
      <t>テキ</t>
    </rPh>
    <rPh sb="11" eb="13">
      <t>シキュウ</t>
    </rPh>
    <phoneticPr fontId="2"/>
  </si>
  <si>
    <t>　　雇用主等から支給される給与をいいます。なお、この場合には、次の算式により計算してください。</t>
    <rPh sb="26" eb="28">
      <t>バアイ</t>
    </rPh>
    <rPh sb="31" eb="32">
      <t>ツギ</t>
    </rPh>
    <rPh sb="33" eb="35">
      <t>サンシキ</t>
    </rPh>
    <rPh sb="38" eb="40">
      <t>ケイサン</t>
    </rPh>
    <phoneticPr fontId="2"/>
  </si>
  <si>
    <t>　　〔算式〕　Ａ－（①+②+③+④+⑤）＝Ｃ</t>
    <rPh sb="3" eb="5">
      <t>サンシキ</t>
    </rPh>
    <phoneticPr fontId="2"/>
  </si>
  <si>
    <t>　　　　　　　Ａ：支給総額　①：源泉徴収される所得税額　②：特別徴収される市県民税額　③：社会保険料額　④：Ｂ欄の④の金額の</t>
    <rPh sb="9" eb="11">
      <t>シキュウ</t>
    </rPh>
    <rPh sb="11" eb="13">
      <t>ソウガク</t>
    </rPh>
    <rPh sb="16" eb="18">
      <t>ゲンセン</t>
    </rPh>
    <rPh sb="18" eb="20">
      <t>チョウシュウ</t>
    </rPh>
    <rPh sb="23" eb="26">
      <t>ショトクゼイ</t>
    </rPh>
    <rPh sb="26" eb="27">
      <t>ガク</t>
    </rPh>
    <rPh sb="30" eb="32">
      <t>トクベツ</t>
    </rPh>
    <rPh sb="32" eb="34">
      <t>チョウシュウ</t>
    </rPh>
    <rPh sb="37" eb="41">
      <t>シケンミンゼイ</t>
    </rPh>
    <rPh sb="41" eb="42">
      <t>ガク</t>
    </rPh>
    <rPh sb="45" eb="47">
      <t>シャカイ</t>
    </rPh>
    <rPh sb="47" eb="50">
      <t>ホケンリョウ</t>
    </rPh>
    <rPh sb="50" eb="51">
      <t>ガク</t>
    </rPh>
    <rPh sb="55" eb="56">
      <t>ラン</t>
    </rPh>
    <rPh sb="59" eb="61">
      <t>キンガク</t>
    </rPh>
    <phoneticPr fontId="2"/>
  </si>
  <si>
    <t>　　　　　　　３倍　⑤：勤続年数が５年を超える者は、その超える年数１年（１年未満は１年とみなす）につき④の金額の１００分の</t>
    <rPh sb="8" eb="9">
      <t>バイ</t>
    </rPh>
    <rPh sb="12" eb="14">
      <t>キンゾク</t>
    </rPh>
    <rPh sb="14" eb="16">
      <t>ネンスウ</t>
    </rPh>
    <rPh sb="18" eb="19">
      <t>ネン</t>
    </rPh>
    <rPh sb="20" eb="21">
      <t>コ</t>
    </rPh>
    <rPh sb="23" eb="24">
      <t>モノ</t>
    </rPh>
    <rPh sb="28" eb="29">
      <t>コ</t>
    </rPh>
    <rPh sb="31" eb="33">
      <t>ネンスウ</t>
    </rPh>
    <rPh sb="34" eb="35">
      <t>ネン</t>
    </rPh>
    <rPh sb="37" eb="38">
      <t>ネン</t>
    </rPh>
    <rPh sb="38" eb="40">
      <t>ミマン</t>
    </rPh>
    <rPh sb="42" eb="43">
      <t>ネン</t>
    </rPh>
    <rPh sb="53" eb="55">
      <t>キンガク</t>
    </rPh>
    <rPh sb="59" eb="60">
      <t>ブン</t>
    </rPh>
    <phoneticPr fontId="2"/>
  </si>
  <si>
    <t>　　　　　　　２０に相当する金額　Ｃ：差押可能金額</t>
    <rPh sb="10" eb="12">
      <t>ソウトウ</t>
    </rPh>
    <rPh sb="14" eb="16">
      <t>キンガク</t>
    </rPh>
    <rPh sb="19" eb="21">
      <t>サシオサエ</t>
    </rPh>
    <rPh sb="21" eb="23">
      <t>カノウ</t>
    </rPh>
    <rPh sb="23" eb="25">
      <t>キンガク</t>
    </rPh>
    <phoneticPr fontId="2"/>
  </si>
  <si>
    <t xml:space="preserve">    （2）Ｂ欄の各号に掲げる金額については、切り上げる。</t>
    <rPh sb="8" eb="9">
      <t>ラン</t>
    </rPh>
    <rPh sb="10" eb="12">
      <t>カクゴウ</t>
    </rPh>
    <rPh sb="13" eb="14">
      <t>カカ</t>
    </rPh>
    <rPh sb="16" eb="18">
      <t>キンガク</t>
    </rPh>
    <rPh sb="24" eb="25">
      <t>キ</t>
    </rPh>
    <rPh sb="26" eb="27">
      <t>ア</t>
    </rPh>
    <phoneticPr fontId="2"/>
  </si>
  <si>
    <t>　 の端数をそれぞれ次のように計算してください。</t>
    <rPh sb="3" eb="5">
      <t>ハスウ</t>
    </rPh>
    <rPh sb="10" eb="11">
      <t>ツギ</t>
    </rPh>
    <rPh sb="15" eb="17">
      <t>ケイサン</t>
    </rPh>
    <phoneticPr fontId="2"/>
  </si>
  <si>
    <t xml:space="preserve">    （1）給与等月額については、切り捨てる。</t>
    <rPh sb="7" eb="9">
      <t>キュウヨ</t>
    </rPh>
    <rPh sb="9" eb="10">
      <t>ナド</t>
    </rPh>
    <rPh sb="10" eb="12">
      <t>ゲツガク</t>
    </rPh>
    <rPh sb="18" eb="19">
      <t>キ</t>
    </rPh>
    <rPh sb="20" eb="21">
      <t>ス</t>
    </rPh>
    <phoneticPr fontId="2"/>
  </si>
  <si>
    <t>給与等差押可能額計算表の説明書</t>
    <rPh sb="0" eb="2">
      <t>キュウヨ</t>
    </rPh>
    <rPh sb="2" eb="3">
      <t>ナド</t>
    </rPh>
    <rPh sb="3" eb="5">
      <t>サシオサ</t>
    </rPh>
    <rPh sb="5" eb="8">
      <t>カノウガク</t>
    </rPh>
    <rPh sb="8" eb="10">
      <t>ケイサン</t>
    </rPh>
    <rPh sb="10" eb="11">
      <t>ヒョウ</t>
    </rPh>
    <rPh sb="12" eb="14">
      <t>セツメイ</t>
    </rPh>
    <rPh sb="14" eb="15">
      <t>ショ</t>
    </rPh>
    <phoneticPr fontId="2"/>
  </si>
  <si>
    <t>※上記、Ｃ欄の差押可能額を滞納金額に満るまで当市役所に毎月お支払いください。</t>
    <rPh sb="1" eb="3">
      <t>ジョウキ</t>
    </rPh>
    <rPh sb="5" eb="6">
      <t>ラン</t>
    </rPh>
    <rPh sb="7" eb="9">
      <t>サシオサ</t>
    </rPh>
    <rPh sb="9" eb="12">
      <t>カノウガク</t>
    </rPh>
    <rPh sb="13" eb="15">
      <t>タイノウ</t>
    </rPh>
    <rPh sb="15" eb="17">
      <t>キンガク</t>
    </rPh>
    <rPh sb="18" eb="19">
      <t>ミツル</t>
    </rPh>
    <rPh sb="22" eb="23">
      <t>トウ</t>
    </rPh>
    <rPh sb="23" eb="26">
      <t>シヤクショ</t>
    </rPh>
    <rPh sb="27" eb="29">
      <t>マイツキ</t>
    </rPh>
    <rPh sb="30" eb="32">
      <t>シハラ</t>
    </rPh>
    <phoneticPr fontId="2"/>
  </si>
  <si>
    <t>※ＦＡＸ番号のお間違いに注意してください</t>
    <rPh sb="4" eb="6">
      <t>バンゴウ</t>
    </rPh>
    <rPh sb="8" eb="10">
      <t>マチガ</t>
    </rPh>
    <rPh sb="12" eb="14">
      <t>チュウイ</t>
    </rPh>
    <phoneticPr fontId="2"/>
  </si>
  <si>
    <t>伊勢原市収納課 宛（ＦＡＸ：0463-95-7612、ＴＥＬ：0463-74-5489）</t>
    <rPh sb="0" eb="4">
      <t>イセハラシ</t>
    </rPh>
    <rPh sb="4" eb="6">
      <t>シュウノウ</t>
    </rPh>
    <rPh sb="6" eb="7">
      <t>カ</t>
    </rPh>
    <rPh sb="8" eb="9">
      <t>アテ</t>
    </rPh>
    <phoneticPr fontId="2"/>
  </si>
  <si>
    <r>
      <t>差押可能額（</t>
    </r>
    <r>
      <rPr>
        <b/>
        <sz val="24"/>
        <color theme="1"/>
        <rFont val="ＭＳ ゴシック"/>
        <family val="3"/>
        <charset val="128"/>
      </rPr>
      <t>Ａ－Ｂ</t>
    </r>
    <r>
      <rPr>
        <sz val="24"/>
        <color theme="1"/>
        <rFont val="ＭＳ ゴシック"/>
        <family val="3"/>
        <charset val="128"/>
      </rPr>
      <t>）</t>
    </r>
    <rPh sb="0" eb="2">
      <t>サシオサ</t>
    </rPh>
    <rPh sb="2" eb="5">
      <t>カノウガク</t>
    </rPh>
    <phoneticPr fontId="2"/>
  </si>
  <si>
    <t>（2）滞納者と生計を一にする親族1人につき48,000円
     を加算した額</t>
    <rPh sb="3" eb="6">
      <t>タイノウシャ</t>
    </rPh>
    <rPh sb="7" eb="9">
      <t>セイケイ</t>
    </rPh>
    <rPh sb="10" eb="11">
      <t>イツ</t>
    </rPh>
    <rPh sb="14" eb="16">
      <t>シンゾク</t>
    </rPh>
    <rPh sb="17" eb="18">
      <t>ニン</t>
    </rPh>
    <rPh sb="27" eb="28">
      <t>エン</t>
    </rPh>
    <rPh sb="35" eb="37">
      <t>カサン</t>
    </rPh>
    <rPh sb="39" eb="40">
      <t>ガク</t>
    </rPh>
    <phoneticPr fontId="2"/>
  </si>
  <si>
    <t>給与等差押可能額計算表</t>
    <rPh sb="0" eb="1">
      <t>キュウ</t>
    </rPh>
    <rPh sb="1" eb="2">
      <t>ヨ</t>
    </rPh>
    <rPh sb="2" eb="3">
      <t>ナド</t>
    </rPh>
    <rPh sb="3" eb="4">
      <t>サ</t>
    </rPh>
    <rPh sb="4" eb="5">
      <t>オシ</t>
    </rPh>
    <rPh sb="5" eb="6">
      <t>カ</t>
    </rPh>
    <rPh sb="6" eb="7">
      <t>ノウ</t>
    </rPh>
    <rPh sb="7" eb="8">
      <t>ガク</t>
    </rPh>
    <rPh sb="8" eb="9">
      <t>ケイ</t>
    </rPh>
    <rPh sb="9" eb="10">
      <t>サン</t>
    </rPh>
    <rPh sb="10" eb="11">
      <t>オモテ</t>
    </rPh>
    <phoneticPr fontId="2"/>
  </si>
  <si>
    <t>　 扶養控除等申告書または会社等への届出と異なる場合には、当市にご連絡ください。</t>
    <rPh sb="2" eb="6">
      <t>フヨウコウジョ</t>
    </rPh>
    <rPh sb="6" eb="7">
      <t>ナド</t>
    </rPh>
    <rPh sb="7" eb="10">
      <t>シンコクショ</t>
    </rPh>
    <rPh sb="13" eb="15">
      <t>カイシャ</t>
    </rPh>
    <rPh sb="15" eb="16">
      <t>ナド</t>
    </rPh>
    <rPh sb="18" eb="20">
      <t>トドケデ</t>
    </rPh>
    <rPh sb="21" eb="22">
      <t>コト</t>
    </rPh>
    <rPh sb="24" eb="26">
      <t>バアイ</t>
    </rPh>
    <rPh sb="29" eb="31">
      <t>トウシ</t>
    </rPh>
    <phoneticPr fontId="2"/>
  </si>
  <si>
    <t>4　Ｂ欄の給与等月額から差し引く差押禁止額は、上記3（1）の給与などの支給の基礎となった期間内に、その給料等以外に賞与等を</t>
    <rPh sb="3" eb="4">
      <t>ラン</t>
    </rPh>
    <rPh sb="5" eb="7">
      <t>キュウヨ</t>
    </rPh>
    <rPh sb="7" eb="8">
      <t>ナド</t>
    </rPh>
    <rPh sb="8" eb="10">
      <t>ゲツガク</t>
    </rPh>
    <rPh sb="12" eb="13">
      <t>サ</t>
    </rPh>
    <rPh sb="14" eb="15">
      <t>ヒ</t>
    </rPh>
    <rPh sb="16" eb="18">
      <t>サシオサエ</t>
    </rPh>
    <rPh sb="18" eb="20">
      <t>キンシ</t>
    </rPh>
    <rPh sb="20" eb="21">
      <t>ガク</t>
    </rPh>
    <rPh sb="51" eb="53">
      <t>キュウリョウ</t>
    </rPh>
    <rPh sb="53" eb="54">
      <t>ナド</t>
    </rPh>
    <rPh sb="54" eb="56">
      <t>イガイ</t>
    </rPh>
    <phoneticPr fontId="2"/>
  </si>
  <si>
    <t>　 一時的な報酬が合わせて支給される場合には、これを給料等と合わせて計算してください。</t>
    <phoneticPr fontId="2"/>
  </si>
  <si>
    <t>5　 退職手当等としてして支給されるものは、その名称のいかんにかかわらず退職（死亡退職を含む）を起因として勤続年数に応じて</t>
    <rPh sb="3" eb="5">
      <t>タイショク</t>
    </rPh>
    <rPh sb="5" eb="7">
      <t>テアテ</t>
    </rPh>
    <rPh sb="7" eb="8">
      <t>ナド</t>
    </rPh>
    <rPh sb="13" eb="15">
      <t>シキュウ</t>
    </rPh>
    <rPh sb="24" eb="26">
      <t>メイショウ</t>
    </rPh>
    <rPh sb="36" eb="38">
      <t>タイショク</t>
    </rPh>
    <rPh sb="39" eb="41">
      <t>シボウ</t>
    </rPh>
    <rPh sb="41" eb="43">
      <t>タイショク</t>
    </rPh>
    <rPh sb="44" eb="45">
      <t>フク</t>
    </rPh>
    <rPh sb="48" eb="50">
      <t>キイン</t>
    </rPh>
    <rPh sb="53" eb="55">
      <t>キンゾク</t>
    </rPh>
    <rPh sb="55" eb="57">
      <t>ネンスウ</t>
    </rPh>
    <rPh sb="58" eb="59">
      <t>オウ</t>
    </rPh>
    <phoneticPr fontId="2"/>
  </si>
  <si>
    <t>6　差押可能金額の計算にあたっては、その計算の基礎となる期間が１か月未満の時は100円未満の端数を、１か月以上の時は1,000円未満</t>
    <rPh sb="2" eb="4">
      <t>サシオサエ</t>
    </rPh>
    <rPh sb="4" eb="6">
      <t>カノウ</t>
    </rPh>
    <rPh sb="6" eb="8">
      <t>キンガク</t>
    </rPh>
    <rPh sb="9" eb="11">
      <t>ケイサン</t>
    </rPh>
    <rPh sb="20" eb="22">
      <t>ケイサン</t>
    </rPh>
    <rPh sb="23" eb="25">
      <t>キソ</t>
    </rPh>
    <rPh sb="28" eb="30">
      <t>キカン</t>
    </rPh>
    <rPh sb="33" eb="34">
      <t>ゲツ</t>
    </rPh>
    <rPh sb="34" eb="36">
      <t>ミマン</t>
    </rPh>
    <rPh sb="37" eb="38">
      <t>トキ</t>
    </rPh>
    <rPh sb="42" eb="43">
      <t>エン</t>
    </rPh>
    <rPh sb="43" eb="45">
      <t>ミマン</t>
    </rPh>
    <rPh sb="46" eb="48">
      <t>ハスウ</t>
    </rPh>
    <rPh sb="52" eb="55">
      <t>ゲツイジョウ</t>
    </rPh>
    <rPh sb="56" eb="57">
      <t>トキ</t>
    </rPh>
    <rPh sb="63" eb="64">
      <t>エン</t>
    </rPh>
    <phoneticPr fontId="2"/>
  </si>
  <si>
    <t>2　同一生計親族数（配偶者と事実上婚姻関係と同様にある者を含む）は、当市から連絡している人数を入力してください。</t>
    <rPh sb="2" eb="8">
      <t>ドウイツセイケイシンゾク</t>
    </rPh>
    <rPh sb="8" eb="9">
      <t>スウ</t>
    </rPh>
    <rPh sb="10" eb="13">
      <t>ハイグウシャ</t>
    </rPh>
    <rPh sb="14" eb="17">
      <t>ジジツジョウ</t>
    </rPh>
    <rPh sb="17" eb="19">
      <t>コンイン</t>
    </rPh>
    <rPh sb="19" eb="21">
      <t>カンケイ</t>
    </rPh>
    <rPh sb="22" eb="24">
      <t>ドウヨウ</t>
    </rPh>
    <rPh sb="27" eb="28">
      <t>モノ</t>
    </rPh>
    <rPh sb="29" eb="30">
      <t>フク</t>
    </rPh>
    <rPh sb="34" eb="36">
      <t>トウシ</t>
    </rPh>
    <phoneticPr fontId="2"/>
  </si>
  <si>
    <t>3　Ａ欄の給与等月額（各種手当含む）には、次の（１）と（２）の合計額を入力してください。</t>
    <rPh sb="3" eb="4">
      <t>ラン</t>
    </rPh>
    <rPh sb="5" eb="8">
      <t>キュウヨナド</t>
    </rPh>
    <rPh sb="8" eb="9">
      <t>ツキ</t>
    </rPh>
    <rPh sb="9" eb="10">
      <t>ガク</t>
    </rPh>
    <rPh sb="11" eb="13">
      <t>カクシュ</t>
    </rPh>
    <rPh sb="13" eb="15">
      <t>テアテ</t>
    </rPh>
    <rPh sb="15" eb="16">
      <t>フク</t>
    </rPh>
    <rPh sb="21" eb="22">
      <t>ツギ</t>
    </rPh>
    <rPh sb="31" eb="34">
      <t>ゴウケイガク</t>
    </rPh>
    <rPh sb="35" eb="37">
      <t>ニュウリョク</t>
    </rPh>
    <phoneticPr fontId="2"/>
  </si>
  <si>
    <t>対象者名</t>
    <rPh sb="0" eb="3">
      <t>タイショウシャ</t>
    </rPh>
    <rPh sb="3" eb="4">
      <t>メイ</t>
    </rPh>
    <phoneticPr fontId="2"/>
  </si>
  <si>
    <t>黄色のセルに入力してください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</si>
</sst>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ゴシック"/>
      <family val="3"/>
      <charset val="128"/>
    </font>
    <font>
      <b/>
      <sz val="16"/>
      <color theme="1"/>
      <name val="ＭＳ ゴシック"/>
      <family val="3"/>
      <charset val="128"/>
    </font>
    <font>
      <sz val="10"/>
      <color theme="1"/>
      <name val="ＭＳ ゴシック"/>
      <family val="3"/>
      <charset val="128"/>
    </font>
    <font>
      <sz val="14"/>
      <color theme="1"/>
      <name val="ＭＳ ゴシック"/>
      <family val="3"/>
      <charset val="128"/>
    </font>
    <font>
      <sz val="16"/>
      <color theme="1"/>
      <name val="ＭＳ ゴシック"/>
      <family val="3"/>
      <charset val="128"/>
    </font>
    <font>
      <sz val="12"/>
      <color theme="1"/>
      <name val="ＭＳ ゴシック"/>
      <family val="3"/>
      <charset val="128"/>
    </font>
    <font>
      <u/>
      <sz val="18"/>
      <color theme="1"/>
      <name val="ＭＳ ゴシック"/>
      <family val="3"/>
      <charset val="128"/>
    </font>
    <font>
      <sz val="18"/>
      <color theme="1"/>
      <name val="ＭＳ ゴシック"/>
      <family val="3"/>
      <charset val="128"/>
    </font>
    <font>
      <sz val="20"/>
      <color theme="1"/>
      <name val="ＭＳ ゴシック"/>
      <family val="3"/>
      <charset val="128"/>
    </font>
    <font>
      <b/>
      <sz val="12"/>
      <color theme="1"/>
      <name val="ＭＳ ゴシック"/>
      <family val="3"/>
      <charset val="128"/>
    </font>
    <font>
      <sz val="24"/>
      <color theme="1"/>
      <name val="ＭＳ ゴシック"/>
      <family val="3"/>
      <charset val="128"/>
    </font>
    <font>
      <b/>
      <sz val="20"/>
      <color theme="1"/>
      <name val="ＭＳ ゴシック"/>
      <family val="3"/>
      <charset val="128"/>
    </font>
    <font>
      <b/>
      <sz val="24"/>
      <color theme="1"/>
      <name val="ＭＳ ゴシック"/>
      <family val="3"/>
      <charset val="128"/>
    </font>
    <font>
      <u/>
      <sz val="20"/>
      <color theme="1"/>
      <name val="ＭＳ ゴシック"/>
      <family val="3"/>
      <charset val="128"/>
    </font>
    <font>
      <b/>
      <sz val="22"/>
      <color theme="1"/>
      <name val="ＭＳ ゴシック"/>
      <family val="3"/>
      <charset val="128"/>
    </font>
    <font>
      <u/>
      <sz val="16"/>
      <color theme="1"/>
      <name val="ＭＳ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34">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15">
    <xf numFmtId="0" fontId="0" fillId="0" borderId="0" xfId="0">
      <alignment vertical="center"/>
    </xf>
    <xf numFmtId="0" fontId="3" fillId="0" borderId="0" xfId="0" applyFont="1" applyBorder="1">
      <alignment vertical="center"/>
    </xf>
    <xf numFmtId="0" fontId="3" fillId="0" borderId="0" xfId="0" applyFont="1">
      <alignment vertical="center"/>
    </xf>
    <xf numFmtId="0" fontId="3" fillId="0" borderId="2" xfId="0" applyFont="1" applyBorder="1">
      <alignment vertical="center"/>
    </xf>
    <xf numFmtId="38" fontId="3" fillId="0" borderId="2" xfId="1" applyFont="1" applyBorder="1">
      <alignment vertical="center"/>
    </xf>
    <xf numFmtId="0" fontId="3" fillId="0" borderId="7" xfId="0" applyFont="1" applyBorder="1">
      <alignment vertical="center"/>
    </xf>
    <xf numFmtId="0" fontId="3" fillId="3" borderId="0" xfId="0" applyFont="1" applyFill="1" applyBorder="1">
      <alignment vertical="center"/>
    </xf>
    <xf numFmtId="0" fontId="3" fillId="3" borderId="0" xfId="0" applyFont="1" applyFill="1">
      <alignment vertical="center"/>
    </xf>
    <xf numFmtId="0" fontId="5" fillId="3" borderId="0" xfId="0" applyFont="1" applyFill="1" applyBorder="1" applyAlignment="1">
      <alignment horizontal="left" vertical="center"/>
    </xf>
    <xf numFmtId="0" fontId="5" fillId="3" borderId="18" xfId="0" applyFont="1" applyFill="1" applyBorder="1" applyAlignment="1">
      <alignment horizontal="left" vertical="center"/>
    </xf>
    <xf numFmtId="0" fontId="3" fillId="3" borderId="15" xfId="0" applyFont="1" applyFill="1" applyBorder="1">
      <alignment vertical="center"/>
    </xf>
    <xf numFmtId="0" fontId="3" fillId="0" borderId="1" xfId="0" applyFont="1" applyFill="1" applyBorder="1" applyAlignment="1">
      <alignment horizontal="left" vertical="center"/>
    </xf>
    <xf numFmtId="0" fontId="3" fillId="3" borderId="0" xfId="0" applyFont="1" applyFill="1" applyBorder="1" applyAlignment="1">
      <alignment vertical="center"/>
    </xf>
    <xf numFmtId="0" fontId="11" fillId="0" borderId="0" xfId="0" applyFont="1">
      <alignment vertical="center"/>
    </xf>
    <xf numFmtId="0" fontId="6" fillId="0" borderId="13" xfId="0" applyFont="1" applyBorder="1" applyAlignment="1">
      <alignment horizontal="center" vertical="center"/>
    </xf>
    <xf numFmtId="0" fontId="6" fillId="0" borderId="4" xfId="0" applyFont="1" applyBorder="1" applyAlignment="1">
      <alignment horizontal="center" vertical="center"/>
    </xf>
    <xf numFmtId="0" fontId="7" fillId="2" borderId="2" xfId="0" applyFont="1" applyFill="1" applyBorder="1" applyProtection="1">
      <alignment vertical="center"/>
      <protection locked="0"/>
    </xf>
    <xf numFmtId="0" fontId="8" fillId="3" borderId="0" xfId="0" applyFont="1" applyFill="1" applyBorder="1" applyAlignment="1">
      <alignment horizontal="left" vertical="center"/>
    </xf>
    <xf numFmtId="0" fontId="8" fillId="3" borderId="0" xfId="0" applyFont="1" applyFill="1" applyBorder="1" applyAlignment="1">
      <alignment vertical="center"/>
    </xf>
    <xf numFmtId="0" fontId="3" fillId="3" borderId="18" xfId="0" applyFont="1" applyFill="1" applyBorder="1" applyAlignment="1">
      <alignment vertical="center"/>
    </xf>
    <xf numFmtId="0" fontId="8" fillId="3" borderId="0" xfId="0" applyFont="1" applyFill="1" applyBorder="1">
      <alignment vertical="center"/>
    </xf>
    <xf numFmtId="0" fontId="8" fillId="3" borderId="18" xfId="0" applyFont="1" applyFill="1" applyBorder="1">
      <alignment vertical="center"/>
    </xf>
    <xf numFmtId="0" fontId="8" fillId="3" borderId="18" xfId="0" applyFont="1" applyFill="1" applyBorder="1" applyAlignment="1">
      <alignment horizontal="left" vertical="center"/>
    </xf>
    <xf numFmtId="0" fontId="8" fillId="0" borderId="0" xfId="0" applyFont="1">
      <alignment vertical="center"/>
    </xf>
    <xf numFmtId="0" fontId="8" fillId="3" borderId="0" xfId="0" applyFont="1" applyFill="1" applyBorder="1" applyAlignment="1">
      <alignment vertical="center"/>
    </xf>
    <xf numFmtId="0" fontId="4" fillId="0" borderId="20" xfId="0" applyFont="1" applyBorder="1">
      <alignment vertical="center"/>
    </xf>
    <xf numFmtId="0" fontId="7" fillId="3" borderId="0" xfId="0" applyFont="1" applyFill="1" applyBorder="1" applyAlignment="1">
      <alignment horizontal="center" vertical="center"/>
    </xf>
    <xf numFmtId="0" fontId="7" fillId="3" borderId="0" xfId="0" applyFont="1" applyFill="1" applyBorder="1">
      <alignment vertical="center"/>
    </xf>
    <xf numFmtId="0" fontId="8" fillId="3" borderId="18" xfId="0" applyFont="1" applyFill="1" applyBorder="1" applyAlignment="1">
      <alignment vertical="center"/>
    </xf>
    <xf numFmtId="0" fontId="8" fillId="3" borderId="0" xfId="0" applyFont="1" applyFill="1" applyBorder="1" applyAlignment="1">
      <alignment horizontal="left" vertical="center"/>
    </xf>
    <xf numFmtId="0" fontId="8" fillId="3" borderId="18" xfId="0" applyFont="1" applyFill="1" applyBorder="1" applyAlignment="1">
      <alignment horizontal="left" vertical="center"/>
    </xf>
    <xf numFmtId="0" fontId="14" fillId="0" borderId="19" xfId="0" applyFont="1" applyBorder="1" applyAlignment="1">
      <alignment horizontal="center" vertical="center"/>
    </xf>
    <xf numFmtId="0" fontId="13" fillId="0" borderId="2" xfId="0" applyFont="1" applyBorder="1" applyAlignment="1">
      <alignment horizontal="center" vertical="center"/>
    </xf>
    <xf numFmtId="0" fontId="7" fillId="3" borderId="0" xfId="0" applyFont="1" applyFill="1" applyBorder="1" applyAlignment="1">
      <alignment horizontal="center"/>
    </xf>
    <xf numFmtId="0" fontId="16" fillId="0" borderId="17" xfId="0" applyFont="1" applyBorder="1" applyAlignment="1">
      <alignment horizontal="center" vertical="center"/>
    </xf>
    <xf numFmtId="0" fontId="16" fillId="0" borderId="0" xfId="0" applyFont="1" applyBorder="1" applyAlignment="1">
      <alignment horizontal="center" vertical="center"/>
    </xf>
    <xf numFmtId="0" fontId="16" fillId="0" borderId="26" xfId="0" applyFont="1" applyBorder="1" applyAlignment="1">
      <alignment horizontal="center" vertical="center"/>
    </xf>
    <xf numFmtId="0" fontId="16" fillId="0" borderId="1" xfId="0" applyFont="1" applyBorder="1" applyAlignment="1">
      <alignment horizontal="center" vertical="center"/>
    </xf>
    <xf numFmtId="0" fontId="6" fillId="0" borderId="29" xfId="0" applyFont="1" applyBorder="1" applyAlignment="1">
      <alignment vertical="center"/>
    </xf>
    <xf numFmtId="0" fontId="10" fillId="0" borderId="2" xfId="0" applyFont="1" applyBorder="1" applyAlignment="1">
      <alignment horizontal="center" vertical="center"/>
    </xf>
    <xf numFmtId="0" fontId="6" fillId="0" borderId="2" xfId="0" applyFont="1" applyBorder="1" applyAlignment="1">
      <alignment horizontal="center" vertical="center"/>
    </xf>
    <xf numFmtId="0" fontId="6" fillId="3" borderId="5" xfId="0" applyFont="1" applyFill="1" applyBorder="1" applyAlignment="1">
      <alignment horizontal="left" vertical="center"/>
    </xf>
    <xf numFmtId="0" fontId="6" fillId="3" borderId="4" xfId="0" applyFont="1" applyFill="1" applyBorder="1" applyAlignment="1">
      <alignment horizontal="left" vertical="center"/>
    </xf>
    <xf numFmtId="38" fontId="7" fillId="0" borderId="5" xfId="1" applyFont="1" applyBorder="1" applyAlignment="1">
      <alignment horizontal="center" vertical="center"/>
    </xf>
    <xf numFmtId="38" fontId="7" fillId="0" borderId="11" xfId="1" applyFont="1" applyBorder="1" applyAlignment="1">
      <alignment horizontal="center" vertical="center"/>
    </xf>
    <xf numFmtId="38" fontId="7" fillId="0" borderId="3" xfId="1" applyFont="1" applyBorder="1" applyAlignment="1">
      <alignment horizontal="center" vertical="center"/>
    </xf>
    <xf numFmtId="38" fontId="7" fillId="0" borderId="10" xfId="1" applyFont="1" applyBorder="1" applyAlignment="1">
      <alignment horizontal="center" vertical="center"/>
    </xf>
    <xf numFmtId="38" fontId="7" fillId="0" borderId="8" xfId="1" applyFont="1" applyBorder="1" applyAlignment="1">
      <alignment horizontal="center" vertical="center"/>
    </xf>
    <xf numFmtId="38" fontId="7" fillId="0" borderId="9" xfId="1" applyFont="1" applyBorder="1" applyAlignment="1">
      <alignment horizontal="center" vertical="center"/>
    </xf>
    <xf numFmtId="0" fontId="7" fillId="3" borderId="3" xfId="0" applyFont="1" applyFill="1" applyBorder="1" applyAlignment="1">
      <alignment horizontal="center"/>
    </xf>
    <xf numFmtId="0" fontId="6" fillId="3" borderId="3" xfId="0" applyFont="1" applyFill="1" applyBorder="1" applyAlignment="1">
      <alignment horizontal="left" vertical="center"/>
    </xf>
    <xf numFmtId="0" fontId="6" fillId="3" borderId="0" xfId="0" applyFont="1" applyFill="1" applyBorder="1" applyAlignment="1">
      <alignment horizontal="left" vertical="center"/>
    </xf>
    <xf numFmtId="0" fontId="6" fillId="3" borderId="8" xfId="0" applyFont="1" applyFill="1" applyBorder="1" applyAlignment="1">
      <alignment horizontal="left" vertical="center" wrapText="1"/>
    </xf>
    <xf numFmtId="0" fontId="6" fillId="3" borderId="12" xfId="0" applyFont="1" applyFill="1" applyBorder="1" applyAlignment="1">
      <alignment horizontal="left" vertical="center" wrapText="1"/>
    </xf>
    <xf numFmtId="0" fontId="6" fillId="0" borderId="6" xfId="0" applyFont="1" applyBorder="1" applyAlignment="1">
      <alignment horizontal="center" vertical="center"/>
    </xf>
    <xf numFmtId="0" fontId="6" fillId="0" borderId="30" xfId="0" applyFont="1" applyBorder="1" applyAlignment="1">
      <alignment horizontal="center" vertical="center"/>
    </xf>
    <xf numFmtId="0" fontId="6" fillId="0" borderId="5" xfId="0" applyFont="1" applyBorder="1" applyAlignment="1">
      <alignment horizontal="center" vertical="center"/>
    </xf>
    <xf numFmtId="0" fontId="6" fillId="0" borderId="7" xfId="0" applyFont="1" applyBorder="1" applyAlignment="1">
      <alignment horizontal="left" vertical="center"/>
    </xf>
    <xf numFmtId="0" fontId="6" fillId="0" borderId="2" xfId="0" applyFont="1" applyBorder="1" applyAlignment="1">
      <alignment horizontal="left" vertical="center"/>
    </xf>
    <xf numFmtId="0" fontId="6" fillId="0" borderId="11" xfId="0" applyFont="1" applyBorder="1" applyAlignment="1">
      <alignment horizontal="left" vertical="center"/>
    </xf>
    <xf numFmtId="0" fontId="6" fillId="0" borderId="30" xfId="0" applyFont="1" applyBorder="1" applyAlignment="1">
      <alignment horizontal="left" vertical="center"/>
    </xf>
    <xf numFmtId="0" fontId="6" fillId="0" borderId="2" xfId="0" applyFont="1" applyBorder="1" applyAlignment="1">
      <alignment horizontal="left" vertical="center" wrapText="1"/>
    </xf>
    <xf numFmtId="38" fontId="7" fillId="0" borderId="2" xfId="1" applyFont="1" applyFill="1" applyBorder="1" applyAlignment="1">
      <alignment horizontal="center" vertical="center"/>
    </xf>
    <xf numFmtId="38" fontId="7" fillId="2" borderId="2" xfId="1" applyFont="1" applyFill="1" applyBorder="1" applyAlignment="1" applyProtection="1">
      <alignment horizontal="center" vertical="center"/>
      <protection locked="0"/>
    </xf>
    <xf numFmtId="0" fontId="8" fillId="0" borderId="2" xfId="0" applyFont="1" applyBorder="1" applyAlignment="1">
      <alignment horizontal="center" vertical="center" textRotation="255"/>
    </xf>
    <xf numFmtId="0" fontId="6" fillId="0" borderId="11" xfId="0" applyFont="1" applyBorder="1" applyAlignment="1">
      <alignment horizontal="center" vertical="center"/>
    </xf>
    <xf numFmtId="0" fontId="6" fillId="0" borderId="3" xfId="0" applyFont="1" applyBorder="1" applyAlignment="1">
      <alignment horizontal="center" vertical="center"/>
    </xf>
    <xf numFmtId="0" fontId="6" fillId="0" borderId="10"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5" xfId="0" applyFont="1" applyBorder="1" applyAlignment="1">
      <alignment horizontal="left" vertical="center"/>
    </xf>
    <xf numFmtId="0" fontId="6" fillId="0" borderId="4" xfId="0" applyFont="1" applyBorder="1" applyAlignment="1">
      <alignment horizontal="left" vertical="center"/>
    </xf>
    <xf numFmtId="0" fontId="6" fillId="0" borderId="3" xfId="0" applyFont="1" applyBorder="1" applyAlignment="1">
      <alignment horizontal="left" vertical="center"/>
    </xf>
    <xf numFmtId="0" fontId="6" fillId="0" borderId="0" xfId="0" applyFont="1" applyBorder="1" applyAlignment="1">
      <alignment horizontal="left" vertical="center"/>
    </xf>
    <xf numFmtId="0" fontId="6" fillId="0" borderId="10" xfId="0" applyFont="1" applyBorder="1" applyAlignment="1">
      <alignment horizontal="left" vertical="center"/>
    </xf>
    <xf numFmtId="0" fontId="6" fillId="0" borderId="8" xfId="0" applyFont="1" applyBorder="1" applyAlignment="1">
      <alignment horizontal="left" vertical="center"/>
    </xf>
    <xf numFmtId="0" fontId="6" fillId="0" borderId="12" xfId="0" applyFont="1" applyBorder="1" applyAlignment="1">
      <alignment horizontal="left" vertical="center"/>
    </xf>
    <xf numFmtId="0" fontId="6" fillId="0" borderId="9" xfId="0" applyFont="1" applyBorder="1" applyAlignment="1">
      <alignment horizontal="left" vertical="center"/>
    </xf>
    <xf numFmtId="0" fontId="17" fillId="0" borderId="19" xfId="0" applyFont="1" applyBorder="1" applyAlignment="1">
      <alignment horizontal="center" vertical="center"/>
    </xf>
    <xf numFmtId="0" fontId="17" fillId="0" borderId="2" xfId="0" applyFont="1" applyBorder="1" applyAlignment="1">
      <alignment horizontal="center" vertical="center"/>
    </xf>
    <xf numFmtId="0" fontId="12" fillId="0" borderId="2" xfId="0" applyFont="1" applyBorder="1" applyAlignment="1">
      <alignment horizontal="center" vertical="center"/>
    </xf>
    <xf numFmtId="0" fontId="11" fillId="0" borderId="2" xfId="0" applyFont="1" applyBorder="1" applyAlignment="1">
      <alignment horizontal="center" vertical="center"/>
    </xf>
    <xf numFmtId="38" fontId="7" fillId="0" borderId="5" xfId="1" applyFont="1" applyFill="1" applyBorder="1" applyAlignment="1">
      <alignment horizontal="center" vertical="center"/>
    </xf>
    <xf numFmtId="38" fontId="7" fillId="0" borderId="11" xfId="1" applyFont="1" applyFill="1" applyBorder="1" applyAlignment="1">
      <alignment horizontal="center" vertical="center"/>
    </xf>
    <xf numFmtId="38" fontId="7" fillId="0" borderId="8" xfId="1" applyFont="1" applyFill="1" applyBorder="1" applyAlignment="1">
      <alignment horizontal="center" vertical="center"/>
    </xf>
    <xf numFmtId="38" fontId="7" fillId="0" borderId="9" xfId="1" applyFont="1" applyFill="1" applyBorder="1" applyAlignment="1">
      <alignment horizontal="center" vertical="center"/>
    </xf>
    <xf numFmtId="38" fontId="7" fillId="2" borderId="6" xfId="1" applyFont="1" applyFill="1" applyBorder="1" applyAlignment="1" applyProtection="1">
      <alignment horizontal="center" vertical="center"/>
      <protection locked="0"/>
    </xf>
    <xf numFmtId="38" fontId="7" fillId="2" borderId="7" xfId="1" applyFont="1" applyFill="1" applyBorder="1" applyAlignment="1" applyProtection="1">
      <alignment horizontal="center" vertical="center"/>
      <protection locked="0"/>
    </xf>
    <xf numFmtId="0" fontId="3" fillId="3" borderId="14"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26" xfId="0" applyFont="1" applyFill="1" applyBorder="1" applyAlignment="1">
      <alignment horizontal="center" vertical="center"/>
    </xf>
    <xf numFmtId="0" fontId="3" fillId="3" borderId="0" xfId="0" applyFont="1" applyFill="1" applyBorder="1" applyAlignment="1">
      <alignment horizontal="center" vertical="center"/>
    </xf>
    <xf numFmtId="0" fontId="3" fillId="3" borderId="18" xfId="0" applyFont="1" applyFill="1" applyBorder="1" applyAlignment="1">
      <alignment horizontal="center" vertical="center"/>
    </xf>
    <xf numFmtId="0" fontId="8" fillId="3" borderId="1" xfId="0" applyFont="1" applyFill="1" applyBorder="1" applyAlignment="1">
      <alignment horizontal="center" vertical="center"/>
    </xf>
    <xf numFmtId="0" fontId="8" fillId="3" borderId="21" xfId="0" applyFont="1" applyFill="1" applyBorder="1" applyAlignment="1">
      <alignment horizontal="center" vertical="center"/>
    </xf>
    <xf numFmtId="0" fontId="8" fillId="3" borderId="18"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15" xfId="0" applyFont="1" applyFill="1" applyBorder="1" applyAlignment="1">
      <alignment horizontal="center" vertical="center"/>
    </xf>
    <xf numFmtId="0" fontId="14" fillId="3" borderId="15" xfId="0" applyFont="1" applyFill="1" applyBorder="1" applyAlignment="1">
      <alignment horizontal="center" vertical="center"/>
    </xf>
    <xf numFmtId="0" fontId="14" fillId="3" borderId="1"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1"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3" xfId="0" applyFont="1" applyFill="1" applyBorder="1" applyAlignment="1">
      <alignment horizontal="center" vertical="center"/>
    </xf>
    <xf numFmtId="0" fontId="18" fillId="2" borderId="31" xfId="0" applyFont="1" applyFill="1" applyBorder="1" applyAlignment="1">
      <alignment horizontal="center" vertical="center"/>
    </xf>
    <xf numFmtId="0" fontId="18" fillId="2" borderId="32" xfId="0" applyFont="1" applyFill="1" applyBorder="1" applyAlignment="1">
      <alignment horizontal="center" vertical="center"/>
    </xf>
    <xf numFmtId="0" fontId="18" fillId="2" borderId="33" xfId="0" applyFont="1" applyFill="1" applyBorder="1" applyAlignment="1">
      <alignment horizontal="center" vertical="center"/>
    </xf>
    <xf numFmtId="0" fontId="3" fillId="0" borderId="1" xfId="0" applyFont="1" applyFill="1" applyBorder="1" applyAlignment="1">
      <alignment horizontal="center" vertical="center"/>
    </xf>
    <xf numFmtId="0" fontId="15" fillId="2" borderId="23" xfId="0" applyFont="1" applyFill="1" applyBorder="1" applyAlignment="1">
      <alignment horizontal="center" vertical="center"/>
    </xf>
    <xf numFmtId="0" fontId="15" fillId="2" borderId="24" xfId="0" applyFont="1" applyFill="1" applyBorder="1" applyAlignment="1">
      <alignment horizontal="center" vertical="center"/>
    </xf>
    <xf numFmtId="0" fontId="4" fillId="3" borderId="27" xfId="0" applyFont="1" applyFill="1" applyBorder="1" applyAlignment="1">
      <alignment horizontal="center" vertical="center"/>
    </xf>
    <xf numFmtId="0" fontId="4" fillId="3" borderId="28" xfId="0" applyFont="1" applyFill="1" applyBorder="1" applyAlignment="1">
      <alignment horizontal="center" vertical="center"/>
    </xf>
    <xf numFmtId="0" fontId="12" fillId="2" borderId="24" xfId="0" applyFont="1" applyFill="1" applyBorder="1" applyAlignment="1" applyProtection="1">
      <alignment horizontal="center" vertical="center"/>
      <protection locked="0"/>
    </xf>
    <xf numFmtId="0" fontId="12" fillId="2" borderId="25" xfId="0" applyFont="1" applyFill="1" applyBorder="1" applyAlignment="1" applyProtection="1">
      <alignment horizontal="center" vertical="center"/>
      <protection locked="0"/>
    </xf>
    <xf numFmtId="0" fontId="9" fillId="3" borderId="1" xfId="0" applyFont="1" applyFill="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412750</xdr:colOff>
      <xdr:row>1</xdr:row>
      <xdr:rowOff>71437</xdr:rowOff>
    </xdr:from>
    <xdr:to>
      <xdr:col>14</xdr:col>
      <xdr:colOff>555625</xdr:colOff>
      <xdr:row>1</xdr:row>
      <xdr:rowOff>369887</xdr:rowOff>
    </xdr:to>
    <xdr:sp macro="" textlink="">
      <xdr:nvSpPr>
        <xdr:cNvPr id="2" name="矢印: 下 1">
          <a:extLst>
            <a:ext uri="{FF2B5EF4-FFF2-40B4-BE49-F238E27FC236}">
              <a16:creationId xmlns:a16="http://schemas.microsoft.com/office/drawing/2014/main" id="{CA87D7F9-F74E-421E-84FC-2B6117DCFE32}"/>
            </a:ext>
          </a:extLst>
        </xdr:cNvPr>
        <xdr:cNvSpPr/>
      </xdr:nvSpPr>
      <xdr:spPr>
        <a:xfrm>
          <a:off x="9286875" y="698500"/>
          <a:ext cx="825500" cy="298450"/>
        </a:xfrm>
        <a:prstGeom prst="downArrow">
          <a:avLst/>
        </a:prstGeom>
        <a:solidFill>
          <a:srgbClr val="FFFF00"/>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658811</xdr:colOff>
      <xdr:row>0</xdr:row>
      <xdr:rowOff>547687</xdr:rowOff>
    </xdr:from>
    <xdr:to>
      <xdr:col>12</xdr:col>
      <xdr:colOff>119061</xdr:colOff>
      <xdr:row>1</xdr:row>
      <xdr:rowOff>300037</xdr:rowOff>
    </xdr:to>
    <xdr:sp macro="" textlink="">
      <xdr:nvSpPr>
        <xdr:cNvPr id="3" name="矢印: 下 2">
          <a:extLst>
            <a:ext uri="{FF2B5EF4-FFF2-40B4-BE49-F238E27FC236}">
              <a16:creationId xmlns:a16="http://schemas.microsoft.com/office/drawing/2014/main" id="{98ED0E56-7324-452A-9CCB-848558DBE1FF}"/>
            </a:ext>
          </a:extLst>
        </xdr:cNvPr>
        <xdr:cNvSpPr/>
      </xdr:nvSpPr>
      <xdr:spPr>
        <a:xfrm rot="1884510">
          <a:off x="7485061" y="547687"/>
          <a:ext cx="825500" cy="379413"/>
        </a:xfrm>
        <a:prstGeom prst="downArrow">
          <a:avLst/>
        </a:prstGeom>
        <a:solidFill>
          <a:srgbClr val="FFFF00"/>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0393B-827E-4749-B45D-408E615830FC}">
  <sheetPr>
    <pageSetUpPr fitToPage="1"/>
  </sheetPr>
  <dimension ref="A1:S65"/>
  <sheetViews>
    <sheetView showGridLines="0" tabSelected="1" view="pageBreakPreview" zoomScale="60" zoomScaleNormal="95" workbookViewId="0">
      <selection activeCell="Q3" sqref="Q3"/>
    </sheetView>
  </sheetViews>
  <sheetFormatPr defaultRowHeight="17.649999999999999" x14ac:dyDescent="0.7"/>
  <cols>
    <col min="1" max="14" width="9" style="2"/>
    <col min="15" max="15" width="13.75" style="2" customWidth="1"/>
    <col min="16" max="17" width="9" style="2"/>
    <col min="18" max="19" width="0" style="2" hidden="1" customWidth="1"/>
  </cols>
  <sheetData>
    <row r="1" spans="1:19" ht="49.5" customHeight="1" thickTop="1" thickBot="1" x14ac:dyDescent="0.75">
      <c r="A1" s="13" t="s">
        <v>48</v>
      </c>
      <c r="M1" s="104" t="s">
        <v>60</v>
      </c>
      <c r="N1" s="105"/>
      <c r="O1" s="105"/>
      <c r="P1" s="106"/>
    </row>
    <row r="2" spans="1:19" ht="34.9" customHeight="1" thickTop="1" thickBot="1" x14ac:dyDescent="0.75">
      <c r="A2" s="114" t="s">
        <v>47</v>
      </c>
      <c r="B2" s="114"/>
      <c r="C2" s="114"/>
      <c r="D2" s="114"/>
      <c r="E2" s="114"/>
      <c r="F2" s="114"/>
      <c r="G2" s="114"/>
      <c r="H2" s="114"/>
      <c r="I2" s="114"/>
      <c r="J2" s="114"/>
      <c r="K2" s="114"/>
      <c r="L2" s="114"/>
      <c r="M2" s="107"/>
      <c r="N2" s="107"/>
      <c r="O2" s="107"/>
      <c r="P2" s="11"/>
      <c r="Q2" s="1"/>
    </row>
    <row r="3" spans="1:19" ht="44.25" customHeight="1" x14ac:dyDescent="0.7">
      <c r="A3" s="108" t="s">
        <v>17</v>
      </c>
      <c r="B3" s="109"/>
      <c r="C3" s="109"/>
      <c r="D3" s="109"/>
      <c r="E3" s="109"/>
      <c r="F3" s="109"/>
      <c r="G3" s="109"/>
      <c r="H3" s="109"/>
      <c r="I3" s="109"/>
      <c r="J3" s="109"/>
      <c r="K3" s="109"/>
      <c r="L3" s="109"/>
      <c r="M3" s="110" t="s">
        <v>59</v>
      </c>
      <c r="N3" s="111"/>
      <c r="O3" s="112"/>
      <c r="P3" s="113"/>
      <c r="Q3" s="1"/>
    </row>
    <row r="4" spans="1:19" ht="36.75" customHeight="1" x14ac:dyDescent="0.7">
      <c r="A4" s="78" t="s">
        <v>51</v>
      </c>
      <c r="B4" s="79"/>
      <c r="C4" s="79"/>
      <c r="D4" s="79"/>
      <c r="E4" s="79"/>
      <c r="F4" s="79"/>
      <c r="G4" s="79"/>
      <c r="H4" s="79"/>
      <c r="I4" s="79"/>
      <c r="J4" s="79"/>
      <c r="K4" s="79"/>
      <c r="L4" s="79"/>
      <c r="M4" s="80" t="s">
        <v>18</v>
      </c>
      <c r="N4" s="80"/>
      <c r="O4" s="16"/>
      <c r="P4" s="25" t="s">
        <v>2</v>
      </c>
      <c r="R4" s="3" t="s">
        <v>6</v>
      </c>
      <c r="S4" s="4" t="e">
        <f>(M5-SUM(M10,M13,M16,M19,))*20/100</f>
        <v>#VALUE!</v>
      </c>
    </row>
    <row r="5" spans="1:19" x14ac:dyDescent="0.7">
      <c r="A5" s="31" t="s">
        <v>27</v>
      </c>
      <c r="B5" s="81" t="s">
        <v>0</v>
      </c>
      <c r="C5" s="81"/>
      <c r="D5" s="81"/>
      <c r="E5" s="81"/>
      <c r="F5" s="81"/>
      <c r="G5" s="81"/>
      <c r="H5" s="81"/>
      <c r="I5" s="81"/>
      <c r="J5" s="81"/>
      <c r="K5" s="81"/>
      <c r="L5" s="81"/>
      <c r="M5" s="82" t="str">
        <f>IF(ISBLANK(M7),"",ROUNDDOWN(M7,-3))</f>
        <v/>
      </c>
      <c r="N5" s="83"/>
      <c r="O5" s="102"/>
      <c r="P5" s="100"/>
      <c r="R5" s="3" t="s">
        <v>7</v>
      </c>
      <c r="S5" s="4" t="e">
        <f>M19*2</f>
        <v>#VALUE!</v>
      </c>
    </row>
    <row r="6" spans="1:19" x14ac:dyDescent="0.7">
      <c r="A6" s="31"/>
      <c r="B6" s="81"/>
      <c r="C6" s="81"/>
      <c r="D6" s="81"/>
      <c r="E6" s="81"/>
      <c r="F6" s="81"/>
      <c r="G6" s="81"/>
      <c r="H6" s="81"/>
      <c r="I6" s="81"/>
      <c r="J6" s="81"/>
      <c r="K6" s="81"/>
      <c r="L6" s="81"/>
      <c r="M6" s="84"/>
      <c r="N6" s="85"/>
      <c r="O6" s="103"/>
      <c r="P6" s="92"/>
    </row>
    <row r="7" spans="1:19" ht="42.75" customHeight="1" x14ac:dyDescent="0.7">
      <c r="A7" s="31"/>
      <c r="B7" s="81"/>
      <c r="C7" s="81"/>
      <c r="D7" s="81"/>
      <c r="E7" s="81"/>
      <c r="F7" s="81"/>
      <c r="G7" s="81"/>
      <c r="H7" s="81"/>
      <c r="I7" s="81"/>
      <c r="J7" s="81"/>
      <c r="K7" s="81"/>
      <c r="L7" s="81"/>
      <c r="M7" s="86"/>
      <c r="N7" s="87"/>
      <c r="O7" s="26" t="s">
        <v>1</v>
      </c>
      <c r="P7" s="92"/>
    </row>
    <row r="8" spans="1:19" x14ac:dyDescent="0.7">
      <c r="A8" s="31" t="s">
        <v>28</v>
      </c>
      <c r="B8" s="64" t="s">
        <v>14</v>
      </c>
      <c r="C8" s="39" t="s">
        <v>19</v>
      </c>
      <c r="D8" s="39"/>
      <c r="E8" s="39"/>
      <c r="F8" s="39"/>
      <c r="G8" s="39"/>
      <c r="H8" s="39"/>
      <c r="I8" s="39"/>
      <c r="J8" s="39"/>
      <c r="K8" s="39"/>
      <c r="L8" s="39"/>
      <c r="M8" s="62" t="str">
        <f>IF(ISBLANK(M7),"",SUM(M10,M13,M16,M19,M22))</f>
        <v/>
      </c>
      <c r="N8" s="62"/>
      <c r="O8" s="33" t="s">
        <v>1</v>
      </c>
      <c r="P8" s="92"/>
    </row>
    <row r="9" spans="1:19" x14ac:dyDescent="0.7">
      <c r="A9" s="31"/>
      <c r="B9" s="64"/>
      <c r="C9" s="39"/>
      <c r="D9" s="39"/>
      <c r="E9" s="39"/>
      <c r="F9" s="39"/>
      <c r="G9" s="39"/>
      <c r="H9" s="39"/>
      <c r="I9" s="39"/>
      <c r="J9" s="39"/>
      <c r="K9" s="39"/>
      <c r="L9" s="39"/>
      <c r="M9" s="62"/>
      <c r="N9" s="62"/>
      <c r="O9" s="33"/>
      <c r="P9" s="92"/>
      <c r="Q9" s="5" t="str">
        <f>IF(OR(ISBLANK(O4),ISBLANK(M7),ISBLANK(M12),ISBLANK(M18)),"",M5-M8)</f>
        <v/>
      </c>
    </row>
    <row r="10" spans="1:19" x14ac:dyDescent="0.7">
      <c r="A10" s="31"/>
      <c r="B10" s="64"/>
      <c r="C10" s="39" t="s">
        <v>3</v>
      </c>
      <c r="D10" s="56" t="s">
        <v>20</v>
      </c>
      <c r="E10" s="65"/>
      <c r="F10" s="70" t="s">
        <v>5</v>
      </c>
      <c r="G10" s="71"/>
      <c r="H10" s="71"/>
      <c r="I10" s="71"/>
      <c r="J10" s="71"/>
      <c r="K10" s="71"/>
      <c r="L10" s="59"/>
      <c r="M10" s="62" t="str">
        <f>IF(ISBLANK(M12),"",ROUNDUP(M12,-3))</f>
        <v/>
      </c>
      <c r="N10" s="62"/>
      <c r="O10" s="49" t="s">
        <v>1</v>
      </c>
      <c r="P10" s="92"/>
    </row>
    <row r="11" spans="1:19" x14ac:dyDescent="0.7">
      <c r="A11" s="31"/>
      <c r="B11" s="64"/>
      <c r="C11" s="39"/>
      <c r="D11" s="66"/>
      <c r="E11" s="67"/>
      <c r="F11" s="72"/>
      <c r="G11" s="73"/>
      <c r="H11" s="73"/>
      <c r="I11" s="73"/>
      <c r="J11" s="73"/>
      <c r="K11" s="73"/>
      <c r="L11" s="74"/>
      <c r="M11" s="62"/>
      <c r="N11" s="62"/>
      <c r="O11" s="49"/>
      <c r="P11" s="92"/>
    </row>
    <row r="12" spans="1:19" ht="42.75" customHeight="1" x14ac:dyDescent="0.7">
      <c r="A12" s="31"/>
      <c r="B12" s="64"/>
      <c r="C12" s="39"/>
      <c r="D12" s="68"/>
      <c r="E12" s="69"/>
      <c r="F12" s="75"/>
      <c r="G12" s="76"/>
      <c r="H12" s="76"/>
      <c r="I12" s="76"/>
      <c r="J12" s="76"/>
      <c r="K12" s="76"/>
      <c r="L12" s="77"/>
      <c r="M12" s="63"/>
      <c r="N12" s="63"/>
      <c r="O12" s="49"/>
      <c r="P12" s="92"/>
    </row>
    <row r="13" spans="1:19" x14ac:dyDescent="0.7">
      <c r="A13" s="31"/>
      <c r="B13" s="64"/>
      <c r="C13" s="39" t="s">
        <v>4</v>
      </c>
      <c r="D13" s="56" t="s">
        <v>21</v>
      </c>
      <c r="E13" s="65"/>
      <c r="F13" s="70" t="s">
        <v>25</v>
      </c>
      <c r="G13" s="71"/>
      <c r="H13" s="71"/>
      <c r="I13" s="71"/>
      <c r="J13" s="71"/>
      <c r="K13" s="71"/>
      <c r="L13" s="59"/>
      <c r="M13" s="62" t="str">
        <f>IF(ISBLANK(M15),"",ROUNDUP(M15,-3))</f>
        <v/>
      </c>
      <c r="N13" s="62"/>
      <c r="O13" s="49" t="s">
        <v>1</v>
      </c>
      <c r="P13" s="92"/>
    </row>
    <row r="14" spans="1:19" x14ac:dyDescent="0.7">
      <c r="A14" s="31"/>
      <c r="B14" s="64"/>
      <c r="C14" s="39"/>
      <c r="D14" s="66"/>
      <c r="E14" s="67"/>
      <c r="F14" s="72"/>
      <c r="G14" s="73"/>
      <c r="H14" s="73"/>
      <c r="I14" s="73"/>
      <c r="J14" s="73"/>
      <c r="K14" s="73"/>
      <c r="L14" s="74"/>
      <c r="M14" s="62"/>
      <c r="N14" s="62"/>
      <c r="O14" s="49"/>
      <c r="P14" s="92"/>
    </row>
    <row r="15" spans="1:19" ht="42.75" customHeight="1" x14ac:dyDescent="0.7">
      <c r="A15" s="31"/>
      <c r="B15" s="64"/>
      <c r="C15" s="39"/>
      <c r="D15" s="68"/>
      <c r="E15" s="69"/>
      <c r="F15" s="75"/>
      <c r="G15" s="76"/>
      <c r="H15" s="76"/>
      <c r="I15" s="76"/>
      <c r="J15" s="76"/>
      <c r="K15" s="76"/>
      <c r="L15" s="77"/>
      <c r="M15" s="63"/>
      <c r="N15" s="63"/>
      <c r="O15" s="49"/>
      <c r="P15" s="92"/>
    </row>
    <row r="16" spans="1:19" x14ac:dyDescent="0.7">
      <c r="A16" s="31"/>
      <c r="B16" s="64"/>
      <c r="C16" s="39" t="s">
        <v>8</v>
      </c>
      <c r="D16" s="40" t="s">
        <v>22</v>
      </c>
      <c r="E16" s="40"/>
      <c r="F16" s="61" t="s">
        <v>15</v>
      </c>
      <c r="G16" s="61"/>
      <c r="H16" s="61"/>
      <c r="I16" s="61"/>
      <c r="J16" s="61"/>
      <c r="K16" s="61"/>
      <c r="L16" s="61"/>
      <c r="M16" s="62" t="str">
        <f>IF(ISBLANK(M18),"",ROUNDUP(M18,-3))</f>
        <v/>
      </c>
      <c r="N16" s="62"/>
      <c r="O16" s="49" t="s">
        <v>1</v>
      </c>
      <c r="P16" s="92"/>
    </row>
    <row r="17" spans="1:16" x14ac:dyDescent="0.7">
      <c r="A17" s="31"/>
      <c r="B17" s="64"/>
      <c r="C17" s="39"/>
      <c r="D17" s="40"/>
      <c r="E17" s="40"/>
      <c r="F17" s="61"/>
      <c r="G17" s="61"/>
      <c r="H17" s="61"/>
      <c r="I17" s="61"/>
      <c r="J17" s="61"/>
      <c r="K17" s="61"/>
      <c r="L17" s="61"/>
      <c r="M17" s="62"/>
      <c r="N17" s="62"/>
      <c r="O17" s="49"/>
      <c r="P17" s="92"/>
    </row>
    <row r="18" spans="1:16" ht="42.75" customHeight="1" x14ac:dyDescent="0.7">
      <c r="A18" s="31"/>
      <c r="B18" s="64"/>
      <c r="C18" s="39"/>
      <c r="D18" s="40"/>
      <c r="E18" s="40"/>
      <c r="F18" s="61"/>
      <c r="G18" s="61"/>
      <c r="H18" s="61"/>
      <c r="I18" s="61"/>
      <c r="J18" s="61"/>
      <c r="K18" s="61"/>
      <c r="L18" s="61"/>
      <c r="M18" s="63"/>
      <c r="N18" s="63"/>
      <c r="O18" s="49"/>
      <c r="P18" s="92"/>
    </row>
    <row r="19" spans="1:16" ht="27" customHeight="1" x14ac:dyDescent="0.7">
      <c r="A19" s="31"/>
      <c r="B19" s="64"/>
      <c r="C19" s="39" t="s">
        <v>9</v>
      </c>
      <c r="D19" s="40" t="s">
        <v>23</v>
      </c>
      <c r="E19" s="40"/>
      <c r="F19" s="41" t="s">
        <v>10</v>
      </c>
      <c r="G19" s="42"/>
      <c r="H19" s="42"/>
      <c r="I19" s="42"/>
      <c r="J19" s="42"/>
      <c r="K19" s="42"/>
      <c r="L19" s="42"/>
      <c r="M19" s="43" t="str">
        <f>IF(ISBLANK(O4),"",107000+(O4*48000))</f>
        <v/>
      </c>
      <c r="N19" s="44"/>
      <c r="O19" s="49" t="s">
        <v>1</v>
      </c>
      <c r="P19" s="92"/>
    </row>
    <row r="20" spans="1:16" ht="27" customHeight="1" x14ac:dyDescent="0.7">
      <c r="A20" s="31"/>
      <c r="B20" s="64"/>
      <c r="C20" s="39"/>
      <c r="D20" s="40"/>
      <c r="E20" s="40"/>
      <c r="F20" s="50" t="s">
        <v>16</v>
      </c>
      <c r="G20" s="51"/>
      <c r="H20" s="51"/>
      <c r="I20" s="51"/>
      <c r="J20" s="51"/>
      <c r="K20" s="51"/>
      <c r="L20" s="51"/>
      <c r="M20" s="45"/>
      <c r="N20" s="46"/>
      <c r="O20" s="49"/>
      <c r="P20" s="92"/>
    </row>
    <row r="21" spans="1:16" ht="39.75" customHeight="1" x14ac:dyDescent="0.7">
      <c r="A21" s="31"/>
      <c r="B21" s="64"/>
      <c r="C21" s="39"/>
      <c r="D21" s="40"/>
      <c r="E21" s="40"/>
      <c r="F21" s="52" t="s">
        <v>50</v>
      </c>
      <c r="G21" s="53"/>
      <c r="H21" s="53"/>
      <c r="I21" s="53"/>
      <c r="J21" s="53"/>
      <c r="K21" s="53"/>
      <c r="L21" s="53"/>
      <c r="M21" s="47"/>
      <c r="N21" s="48"/>
      <c r="O21" s="49"/>
      <c r="P21" s="92"/>
    </row>
    <row r="22" spans="1:16" x14ac:dyDescent="0.7">
      <c r="A22" s="31"/>
      <c r="B22" s="64"/>
      <c r="C22" s="39" t="s">
        <v>11</v>
      </c>
      <c r="D22" s="40" t="s">
        <v>24</v>
      </c>
      <c r="E22" s="40"/>
      <c r="F22" s="40" t="s">
        <v>12</v>
      </c>
      <c r="G22" s="40"/>
      <c r="H22" s="54"/>
      <c r="I22" s="14">
        <v>20</v>
      </c>
      <c r="J22" s="57" t="s">
        <v>13</v>
      </c>
      <c r="K22" s="58"/>
      <c r="L22" s="58"/>
      <c r="M22" s="62" t="str">
        <f>IF(OR(ISBLANK(O4),ISBLANK(M7),ISBLANK(M15),ISBLANK(M12),ISBLANK(M18)),"",ROUNDUP(SMALL(S4:S5,1),-3))</f>
        <v/>
      </c>
      <c r="N22" s="62"/>
      <c r="O22" s="33" t="s">
        <v>1</v>
      </c>
      <c r="P22" s="92"/>
    </row>
    <row r="23" spans="1:16" x14ac:dyDescent="0.7">
      <c r="A23" s="31"/>
      <c r="B23" s="64"/>
      <c r="C23" s="39"/>
      <c r="D23" s="40"/>
      <c r="E23" s="40"/>
      <c r="F23" s="55"/>
      <c r="G23" s="55"/>
      <c r="H23" s="56"/>
      <c r="I23" s="15">
        <v>100</v>
      </c>
      <c r="J23" s="59"/>
      <c r="K23" s="60"/>
      <c r="L23" s="60"/>
      <c r="M23" s="62"/>
      <c r="N23" s="62"/>
      <c r="O23" s="33"/>
      <c r="P23" s="92"/>
    </row>
    <row r="24" spans="1:16" x14ac:dyDescent="0.7">
      <c r="A24" s="31"/>
      <c r="B24" s="64"/>
      <c r="C24" s="39"/>
      <c r="D24" s="40"/>
      <c r="E24" s="40"/>
      <c r="F24" s="38" t="s">
        <v>26</v>
      </c>
      <c r="G24" s="38"/>
      <c r="H24" s="38"/>
      <c r="I24" s="38"/>
      <c r="J24" s="38"/>
      <c r="K24" s="38"/>
      <c r="L24" s="38"/>
      <c r="M24" s="62"/>
      <c r="N24" s="62"/>
      <c r="O24" s="33"/>
      <c r="P24" s="92"/>
    </row>
    <row r="25" spans="1:16" ht="18.75" x14ac:dyDescent="0.7">
      <c r="A25" s="31" t="s">
        <v>29</v>
      </c>
      <c r="B25" s="32" t="s">
        <v>49</v>
      </c>
      <c r="C25" s="32"/>
      <c r="D25" s="32"/>
      <c r="E25" s="32"/>
      <c r="F25" s="32"/>
      <c r="G25" s="32"/>
      <c r="H25" s="32"/>
      <c r="I25" s="32"/>
      <c r="J25" s="32"/>
      <c r="K25" s="32"/>
      <c r="L25" s="32"/>
      <c r="M25" s="62" t="str">
        <f>Q9</f>
        <v/>
      </c>
      <c r="N25" s="62"/>
      <c r="O25" s="27"/>
      <c r="P25" s="92"/>
    </row>
    <row r="26" spans="1:16" x14ac:dyDescent="0.7">
      <c r="A26" s="31"/>
      <c r="B26" s="32"/>
      <c r="C26" s="32"/>
      <c r="D26" s="32"/>
      <c r="E26" s="32"/>
      <c r="F26" s="32"/>
      <c r="G26" s="32"/>
      <c r="H26" s="32"/>
      <c r="I26" s="32"/>
      <c r="J26" s="32"/>
      <c r="K26" s="32"/>
      <c r="L26" s="32"/>
      <c r="M26" s="62"/>
      <c r="N26" s="62"/>
      <c r="O26" s="33" t="s">
        <v>1</v>
      </c>
      <c r="P26" s="92"/>
    </row>
    <row r="27" spans="1:16" x14ac:dyDescent="0.7">
      <c r="A27" s="31"/>
      <c r="B27" s="32"/>
      <c r="C27" s="32"/>
      <c r="D27" s="32"/>
      <c r="E27" s="32"/>
      <c r="F27" s="32"/>
      <c r="G27" s="32"/>
      <c r="H27" s="32"/>
      <c r="I27" s="32"/>
      <c r="J27" s="32"/>
      <c r="K27" s="32"/>
      <c r="L27" s="32"/>
      <c r="M27" s="62"/>
      <c r="N27" s="62"/>
      <c r="O27" s="33"/>
      <c r="P27" s="92"/>
    </row>
    <row r="28" spans="1:16" x14ac:dyDescent="0.7">
      <c r="A28" s="34" t="s">
        <v>46</v>
      </c>
      <c r="B28" s="35"/>
      <c r="C28" s="35"/>
      <c r="D28" s="35"/>
      <c r="E28" s="35"/>
      <c r="F28" s="35"/>
      <c r="G28" s="35"/>
      <c r="H28" s="35"/>
      <c r="I28" s="35"/>
      <c r="J28" s="35"/>
      <c r="K28" s="35"/>
      <c r="L28" s="35"/>
      <c r="M28" s="35"/>
      <c r="N28" s="35"/>
      <c r="O28" s="35"/>
      <c r="P28" s="92"/>
    </row>
    <row r="29" spans="1:16" ht="18" thickBot="1" x14ac:dyDescent="0.75">
      <c r="A29" s="36"/>
      <c r="B29" s="37"/>
      <c r="C29" s="37"/>
      <c r="D29" s="37"/>
      <c r="E29" s="37"/>
      <c r="F29" s="37"/>
      <c r="G29" s="37"/>
      <c r="H29" s="37"/>
      <c r="I29" s="37"/>
      <c r="J29" s="37"/>
      <c r="K29" s="37"/>
      <c r="L29" s="37"/>
      <c r="M29" s="37"/>
      <c r="N29" s="37"/>
      <c r="O29" s="37"/>
      <c r="P29" s="101"/>
    </row>
    <row r="30" spans="1:16" ht="18" thickBot="1" x14ac:dyDescent="0.75">
      <c r="A30" s="7"/>
      <c r="B30" s="7"/>
      <c r="C30" s="7"/>
      <c r="D30" s="7"/>
      <c r="E30" s="7"/>
      <c r="F30" s="7"/>
      <c r="G30" s="7"/>
      <c r="H30" s="7"/>
      <c r="I30" s="7"/>
      <c r="J30" s="7"/>
      <c r="K30" s="7"/>
      <c r="L30" s="7"/>
      <c r="M30" s="7"/>
      <c r="N30" s="7"/>
      <c r="O30" s="7"/>
      <c r="P30" s="7"/>
    </row>
    <row r="31" spans="1:16" x14ac:dyDescent="0.7">
      <c r="A31" s="88"/>
      <c r="B31" s="97"/>
      <c r="C31" s="97"/>
      <c r="D31" s="97"/>
      <c r="E31" s="98" t="s">
        <v>45</v>
      </c>
      <c r="F31" s="98"/>
      <c r="G31" s="98"/>
      <c r="H31" s="98"/>
      <c r="I31" s="98"/>
      <c r="J31" s="98"/>
      <c r="K31" s="98"/>
      <c r="L31" s="98"/>
      <c r="M31" s="98"/>
      <c r="N31" s="10"/>
      <c r="O31" s="10"/>
      <c r="P31" s="96"/>
    </row>
    <row r="32" spans="1:16" ht="18" thickBot="1" x14ac:dyDescent="0.75">
      <c r="A32" s="89"/>
      <c r="B32" s="91"/>
      <c r="C32" s="91"/>
      <c r="D32" s="91"/>
      <c r="E32" s="99"/>
      <c r="F32" s="99"/>
      <c r="G32" s="99"/>
      <c r="H32" s="99"/>
      <c r="I32" s="99"/>
      <c r="J32" s="99"/>
      <c r="K32" s="99"/>
      <c r="L32" s="99"/>
      <c r="M32" s="99"/>
      <c r="N32" s="6"/>
      <c r="O32" s="6"/>
      <c r="P32" s="92"/>
    </row>
    <row r="33" spans="1:16" x14ac:dyDescent="0.7">
      <c r="A33" s="89"/>
      <c r="B33" s="91"/>
      <c r="C33" s="91"/>
      <c r="D33" s="91"/>
      <c r="E33" s="6"/>
      <c r="F33" s="6"/>
      <c r="G33" s="6"/>
      <c r="H33" s="6"/>
      <c r="I33" s="6"/>
      <c r="J33" s="6"/>
      <c r="K33" s="6"/>
      <c r="L33" s="6"/>
      <c r="M33" s="6"/>
      <c r="N33" s="6"/>
      <c r="O33" s="6"/>
      <c r="P33" s="92"/>
    </row>
    <row r="34" spans="1:16" x14ac:dyDescent="0.7">
      <c r="A34" s="89"/>
      <c r="B34" s="29" t="s">
        <v>30</v>
      </c>
      <c r="C34" s="29"/>
      <c r="D34" s="29"/>
      <c r="E34" s="29"/>
      <c r="F34" s="29"/>
      <c r="G34" s="29"/>
      <c r="H34" s="29"/>
      <c r="I34" s="29"/>
      <c r="J34" s="29"/>
      <c r="K34" s="29"/>
      <c r="L34" s="29"/>
      <c r="M34" s="29"/>
      <c r="N34" s="29"/>
      <c r="O34" s="29"/>
      <c r="P34" s="30"/>
    </row>
    <row r="35" spans="1:16" x14ac:dyDescent="0.7">
      <c r="A35" s="89"/>
      <c r="B35" s="91"/>
      <c r="C35" s="91"/>
      <c r="D35" s="91"/>
      <c r="E35" s="91"/>
      <c r="F35" s="91"/>
      <c r="G35" s="91"/>
      <c r="H35" s="91"/>
      <c r="I35" s="91"/>
      <c r="J35" s="91"/>
      <c r="K35" s="91"/>
      <c r="L35" s="91"/>
      <c r="M35" s="91"/>
      <c r="N35" s="91"/>
      <c r="O35" s="91"/>
      <c r="P35" s="92"/>
    </row>
    <row r="36" spans="1:16" x14ac:dyDescent="0.7">
      <c r="A36" s="89"/>
      <c r="B36" s="18" t="s">
        <v>57</v>
      </c>
      <c r="C36" s="18"/>
      <c r="D36" s="18"/>
      <c r="E36" s="18"/>
      <c r="F36" s="18"/>
      <c r="G36" s="18"/>
      <c r="H36" s="18"/>
      <c r="I36" s="18"/>
      <c r="J36" s="18"/>
      <c r="K36" s="18"/>
      <c r="L36" s="18"/>
      <c r="M36" s="18"/>
      <c r="N36" s="18"/>
      <c r="O36" s="12"/>
      <c r="P36" s="19"/>
    </row>
    <row r="37" spans="1:16" x14ac:dyDescent="0.7">
      <c r="A37" s="89"/>
      <c r="B37" s="18" t="s">
        <v>52</v>
      </c>
      <c r="C37" s="18"/>
      <c r="D37" s="18"/>
      <c r="E37" s="18"/>
      <c r="F37" s="18"/>
      <c r="G37" s="18"/>
      <c r="H37" s="18"/>
      <c r="I37" s="18"/>
      <c r="J37" s="18"/>
      <c r="K37" s="18"/>
      <c r="L37" s="18"/>
      <c r="M37" s="18"/>
      <c r="N37" s="18"/>
      <c r="O37" s="12"/>
      <c r="P37" s="19"/>
    </row>
    <row r="38" spans="1:16" x14ac:dyDescent="0.7">
      <c r="A38" s="89"/>
      <c r="B38" s="8"/>
      <c r="C38" s="8"/>
      <c r="D38" s="8"/>
      <c r="E38" s="8"/>
      <c r="F38" s="8"/>
      <c r="G38" s="8"/>
      <c r="H38" s="8"/>
      <c r="I38" s="8"/>
      <c r="J38" s="8"/>
      <c r="K38" s="8"/>
      <c r="L38" s="8"/>
      <c r="M38" s="8"/>
      <c r="N38" s="8"/>
      <c r="O38" s="8"/>
      <c r="P38" s="9"/>
    </row>
    <row r="39" spans="1:16" x14ac:dyDescent="0.7">
      <c r="A39" s="89"/>
      <c r="B39" s="29" t="s">
        <v>58</v>
      </c>
      <c r="C39" s="29"/>
      <c r="D39" s="29"/>
      <c r="E39" s="29"/>
      <c r="F39" s="29"/>
      <c r="G39" s="29"/>
      <c r="H39" s="29"/>
      <c r="I39" s="29"/>
      <c r="J39" s="29"/>
      <c r="K39" s="29"/>
      <c r="L39" s="29"/>
      <c r="M39" s="29"/>
      <c r="N39" s="29"/>
      <c r="O39" s="20"/>
      <c r="P39" s="95"/>
    </row>
    <row r="40" spans="1:16" x14ac:dyDescent="0.7">
      <c r="A40" s="89"/>
      <c r="B40" s="29" t="s">
        <v>35</v>
      </c>
      <c r="C40" s="29"/>
      <c r="D40" s="29"/>
      <c r="E40" s="29"/>
      <c r="F40" s="29"/>
      <c r="G40" s="29"/>
      <c r="H40" s="29"/>
      <c r="I40" s="29"/>
      <c r="J40" s="29"/>
      <c r="K40" s="29"/>
      <c r="L40" s="29"/>
      <c r="M40" s="29"/>
      <c r="N40" s="29"/>
      <c r="O40" s="20"/>
      <c r="P40" s="95"/>
    </row>
    <row r="41" spans="1:16" x14ac:dyDescent="0.7">
      <c r="A41" s="89"/>
      <c r="B41" s="18"/>
      <c r="C41" s="18" t="s">
        <v>32</v>
      </c>
      <c r="D41" s="18"/>
      <c r="E41" s="18"/>
      <c r="F41" s="18"/>
      <c r="G41" s="18"/>
      <c r="H41" s="18"/>
      <c r="I41" s="18"/>
      <c r="J41" s="18"/>
      <c r="K41" s="18"/>
      <c r="L41" s="18"/>
      <c r="M41" s="18"/>
      <c r="N41" s="18"/>
      <c r="O41" s="20"/>
      <c r="P41" s="95"/>
    </row>
    <row r="42" spans="1:16" x14ac:dyDescent="0.7">
      <c r="A42" s="89"/>
      <c r="B42" s="18"/>
      <c r="C42" s="29" t="s">
        <v>31</v>
      </c>
      <c r="D42" s="29"/>
      <c r="E42" s="29"/>
      <c r="F42" s="29"/>
      <c r="G42" s="29"/>
      <c r="H42" s="29"/>
      <c r="I42" s="29"/>
      <c r="J42" s="29"/>
      <c r="K42" s="29"/>
      <c r="L42" s="29"/>
      <c r="M42" s="29"/>
      <c r="N42" s="29"/>
      <c r="O42" s="20"/>
      <c r="P42" s="21"/>
    </row>
    <row r="43" spans="1:16" x14ac:dyDescent="0.7">
      <c r="A43" s="89"/>
      <c r="B43" s="29" t="s">
        <v>36</v>
      </c>
      <c r="C43" s="29"/>
      <c r="D43" s="29"/>
      <c r="E43" s="29"/>
      <c r="F43" s="29"/>
      <c r="G43" s="29"/>
      <c r="H43" s="29"/>
      <c r="I43" s="29"/>
      <c r="J43" s="29"/>
      <c r="K43" s="29"/>
      <c r="L43" s="29"/>
      <c r="M43" s="29"/>
      <c r="N43" s="29"/>
      <c r="O43" s="20"/>
      <c r="P43" s="21"/>
    </row>
    <row r="44" spans="1:16" x14ac:dyDescent="0.7">
      <c r="A44" s="89"/>
      <c r="B44" s="18"/>
      <c r="C44" s="29" t="s">
        <v>33</v>
      </c>
      <c r="D44" s="29"/>
      <c r="E44" s="29"/>
      <c r="F44" s="29"/>
      <c r="G44" s="29"/>
      <c r="H44" s="29"/>
      <c r="I44" s="29"/>
      <c r="J44" s="29"/>
      <c r="K44" s="29"/>
      <c r="L44" s="29"/>
      <c r="M44" s="29"/>
      <c r="N44" s="29"/>
      <c r="O44" s="29"/>
      <c r="P44" s="30"/>
    </row>
    <row r="45" spans="1:16" x14ac:dyDescent="0.7">
      <c r="A45" s="89"/>
      <c r="B45" s="18"/>
      <c r="C45" s="29" t="s">
        <v>34</v>
      </c>
      <c r="D45" s="29"/>
      <c r="E45" s="29"/>
      <c r="F45" s="29"/>
      <c r="G45" s="29"/>
      <c r="H45" s="29"/>
      <c r="I45" s="29"/>
      <c r="J45" s="29"/>
      <c r="K45" s="29"/>
      <c r="L45" s="29"/>
      <c r="M45" s="29"/>
      <c r="N45" s="29"/>
      <c r="O45" s="29"/>
      <c r="P45" s="30"/>
    </row>
    <row r="46" spans="1:16" x14ac:dyDescent="0.7">
      <c r="A46" s="89"/>
      <c r="B46" s="18" t="s">
        <v>53</v>
      </c>
      <c r="C46" s="18"/>
      <c r="D46" s="18"/>
      <c r="E46" s="18"/>
      <c r="F46" s="18"/>
      <c r="G46" s="18"/>
      <c r="H46" s="18"/>
      <c r="I46" s="18"/>
      <c r="J46" s="18"/>
      <c r="K46" s="18"/>
      <c r="L46" s="18"/>
      <c r="M46" s="18"/>
      <c r="N46" s="18"/>
      <c r="O46" s="20"/>
      <c r="P46" s="21"/>
    </row>
    <row r="47" spans="1:16" x14ac:dyDescent="0.7">
      <c r="A47" s="89"/>
      <c r="B47" s="17" t="s">
        <v>54</v>
      </c>
      <c r="C47" s="17"/>
      <c r="D47" s="17"/>
      <c r="E47" s="17"/>
      <c r="F47" s="17"/>
      <c r="G47" s="17"/>
      <c r="H47" s="17"/>
      <c r="I47" s="17"/>
      <c r="J47" s="17"/>
      <c r="K47" s="17"/>
      <c r="L47" s="17"/>
      <c r="M47" s="17"/>
      <c r="N47" s="17"/>
      <c r="O47" s="20"/>
      <c r="P47" s="21"/>
    </row>
    <row r="48" spans="1:16" x14ac:dyDescent="0.7">
      <c r="A48" s="89"/>
      <c r="B48" s="17"/>
      <c r="C48" s="17"/>
      <c r="D48" s="17"/>
      <c r="E48" s="17"/>
      <c r="F48" s="17"/>
      <c r="G48" s="17"/>
      <c r="H48" s="17"/>
      <c r="I48" s="17"/>
      <c r="J48" s="17"/>
      <c r="K48" s="17"/>
      <c r="L48" s="17"/>
      <c r="M48" s="17"/>
      <c r="N48" s="17"/>
      <c r="O48" s="20"/>
      <c r="P48" s="21"/>
    </row>
    <row r="49" spans="1:16" x14ac:dyDescent="0.7">
      <c r="A49" s="89"/>
      <c r="B49" s="17" t="s">
        <v>55</v>
      </c>
      <c r="C49" s="17"/>
      <c r="D49" s="17"/>
      <c r="E49" s="17"/>
      <c r="F49" s="17"/>
      <c r="G49" s="17"/>
      <c r="H49" s="17"/>
      <c r="I49" s="17"/>
      <c r="J49" s="17"/>
      <c r="K49" s="17"/>
      <c r="L49" s="17"/>
      <c r="M49" s="17"/>
      <c r="N49" s="17"/>
      <c r="O49" s="20"/>
      <c r="P49" s="21"/>
    </row>
    <row r="50" spans="1:16" x14ac:dyDescent="0.7">
      <c r="A50" s="89"/>
      <c r="B50" s="17" t="s">
        <v>37</v>
      </c>
      <c r="C50" s="17"/>
      <c r="D50" s="17"/>
      <c r="E50" s="17"/>
      <c r="F50" s="17"/>
      <c r="G50" s="17"/>
      <c r="H50" s="17"/>
      <c r="I50" s="17"/>
      <c r="J50" s="17"/>
      <c r="K50" s="17"/>
      <c r="L50" s="17"/>
      <c r="M50" s="17"/>
      <c r="N50" s="17"/>
      <c r="O50" s="20"/>
      <c r="P50" s="21"/>
    </row>
    <row r="51" spans="1:16" x14ac:dyDescent="0.7">
      <c r="A51" s="89"/>
      <c r="B51" s="17" t="s">
        <v>38</v>
      </c>
      <c r="C51" s="17"/>
      <c r="D51" s="17"/>
      <c r="E51" s="17"/>
      <c r="F51" s="17"/>
      <c r="G51" s="17"/>
      <c r="H51" s="17"/>
      <c r="I51" s="17"/>
      <c r="J51" s="17"/>
      <c r="K51" s="17"/>
      <c r="L51" s="17"/>
      <c r="M51" s="17"/>
      <c r="N51" s="17"/>
      <c r="O51" s="20"/>
      <c r="P51" s="21"/>
    </row>
    <row r="52" spans="1:16" x14ac:dyDescent="0.7">
      <c r="A52" s="89"/>
      <c r="B52" s="17" t="s">
        <v>39</v>
      </c>
      <c r="C52" s="17"/>
      <c r="D52" s="17"/>
      <c r="E52" s="17"/>
      <c r="F52" s="17"/>
      <c r="G52" s="17"/>
      <c r="H52" s="17"/>
      <c r="I52" s="17"/>
      <c r="J52" s="17"/>
      <c r="K52" s="17"/>
      <c r="L52" s="17"/>
      <c r="M52" s="17"/>
      <c r="N52" s="17"/>
      <c r="O52" s="20"/>
      <c r="P52" s="21"/>
    </row>
    <row r="53" spans="1:16" x14ac:dyDescent="0.7">
      <c r="A53" s="89"/>
      <c r="B53" s="17" t="s">
        <v>40</v>
      </c>
      <c r="C53" s="17"/>
      <c r="D53" s="17"/>
      <c r="E53" s="17"/>
      <c r="F53" s="17"/>
      <c r="G53" s="17"/>
      <c r="H53" s="17"/>
      <c r="I53" s="17"/>
      <c r="J53" s="17"/>
      <c r="K53" s="17"/>
      <c r="L53" s="17"/>
      <c r="M53" s="17"/>
      <c r="N53" s="17"/>
      <c r="O53" s="20"/>
      <c r="P53" s="21"/>
    </row>
    <row r="54" spans="1:16" x14ac:dyDescent="0.7">
      <c r="A54" s="89"/>
      <c r="B54" s="17" t="s">
        <v>41</v>
      </c>
      <c r="C54" s="17"/>
      <c r="D54" s="17"/>
      <c r="E54" s="17"/>
      <c r="F54" s="17"/>
      <c r="G54" s="17"/>
      <c r="H54" s="17"/>
      <c r="I54" s="17"/>
      <c r="J54" s="17"/>
      <c r="K54" s="17"/>
      <c r="L54" s="17"/>
      <c r="M54" s="17"/>
      <c r="N54" s="17"/>
      <c r="O54" s="20"/>
      <c r="P54" s="21"/>
    </row>
    <row r="55" spans="1:16" x14ac:dyDescent="0.7">
      <c r="A55" s="89"/>
      <c r="B55" s="29"/>
      <c r="C55" s="29"/>
      <c r="D55" s="29"/>
      <c r="E55" s="29"/>
      <c r="F55" s="29"/>
      <c r="G55" s="29"/>
      <c r="H55" s="29"/>
      <c r="I55" s="29"/>
      <c r="J55" s="29"/>
      <c r="K55" s="29"/>
      <c r="L55" s="29"/>
      <c r="M55" s="29"/>
      <c r="N55" s="29"/>
      <c r="O55" s="20"/>
      <c r="P55" s="21"/>
    </row>
    <row r="56" spans="1:16" ht="19.5" customHeight="1" x14ac:dyDescent="0.7">
      <c r="A56" s="89"/>
      <c r="B56" s="24" t="s">
        <v>56</v>
      </c>
      <c r="C56" s="24"/>
      <c r="D56" s="24"/>
      <c r="E56" s="24"/>
      <c r="F56" s="24"/>
      <c r="G56" s="24"/>
      <c r="H56" s="24"/>
      <c r="I56" s="24"/>
      <c r="J56" s="24"/>
      <c r="K56" s="24"/>
      <c r="L56" s="24"/>
      <c r="M56" s="24"/>
      <c r="N56" s="24"/>
      <c r="O56" s="24"/>
      <c r="P56" s="28"/>
    </row>
    <row r="57" spans="1:16" x14ac:dyDescent="0.7">
      <c r="A57" s="89"/>
      <c r="B57" s="29" t="s">
        <v>43</v>
      </c>
      <c r="C57" s="29"/>
      <c r="D57" s="29"/>
      <c r="E57" s="29"/>
      <c r="F57" s="29"/>
      <c r="G57" s="29"/>
      <c r="H57" s="29"/>
      <c r="I57" s="29"/>
      <c r="J57" s="29"/>
      <c r="K57" s="29"/>
      <c r="L57" s="29"/>
      <c r="M57" s="29"/>
      <c r="N57" s="29"/>
      <c r="O57" s="29"/>
      <c r="P57" s="30"/>
    </row>
    <row r="58" spans="1:16" x14ac:dyDescent="0.7">
      <c r="A58" s="89"/>
      <c r="B58" s="17" t="s">
        <v>44</v>
      </c>
      <c r="C58" s="17"/>
      <c r="D58" s="17"/>
      <c r="E58" s="17"/>
      <c r="F58" s="17"/>
      <c r="G58" s="17"/>
      <c r="H58" s="17"/>
      <c r="I58" s="17"/>
      <c r="J58" s="17"/>
      <c r="K58" s="17"/>
      <c r="L58" s="17"/>
      <c r="M58" s="17"/>
      <c r="N58" s="17"/>
      <c r="O58" s="17"/>
      <c r="P58" s="22"/>
    </row>
    <row r="59" spans="1:16" x14ac:dyDescent="0.7">
      <c r="A59" s="89"/>
      <c r="B59" s="17" t="s">
        <v>42</v>
      </c>
      <c r="C59" s="17"/>
      <c r="D59" s="17"/>
      <c r="E59" s="17"/>
      <c r="F59" s="17"/>
      <c r="G59" s="17"/>
      <c r="H59" s="17"/>
      <c r="I59" s="17"/>
      <c r="J59" s="17"/>
      <c r="K59" s="17"/>
      <c r="L59" s="17"/>
      <c r="M59" s="17"/>
      <c r="N59" s="17"/>
      <c r="O59" s="17"/>
      <c r="P59" s="22"/>
    </row>
    <row r="60" spans="1:16" ht="18" thickBot="1" x14ac:dyDescent="0.75">
      <c r="A60" s="90"/>
      <c r="B60" s="93"/>
      <c r="C60" s="93"/>
      <c r="D60" s="93"/>
      <c r="E60" s="93"/>
      <c r="F60" s="93"/>
      <c r="G60" s="93"/>
      <c r="H60" s="93"/>
      <c r="I60" s="93"/>
      <c r="J60" s="93"/>
      <c r="K60" s="93"/>
      <c r="L60" s="93"/>
      <c r="M60" s="93"/>
      <c r="N60" s="93"/>
      <c r="O60" s="93"/>
      <c r="P60" s="94"/>
    </row>
    <row r="61" spans="1:16" x14ac:dyDescent="0.7">
      <c r="B61" s="23"/>
      <c r="C61" s="23"/>
      <c r="D61" s="23"/>
      <c r="E61" s="23"/>
      <c r="F61" s="23"/>
      <c r="G61" s="23"/>
      <c r="H61" s="23"/>
      <c r="I61" s="23"/>
      <c r="J61" s="23"/>
      <c r="K61" s="23"/>
      <c r="L61" s="23"/>
      <c r="M61" s="23"/>
      <c r="N61" s="23"/>
      <c r="O61" s="23"/>
      <c r="P61" s="23"/>
    </row>
    <row r="62" spans="1:16" x14ac:dyDescent="0.7">
      <c r="B62" s="23"/>
      <c r="C62" s="23"/>
      <c r="D62" s="23"/>
      <c r="E62" s="23"/>
      <c r="F62" s="23"/>
      <c r="G62" s="23"/>
      <c r="H62" s="23"/>
      <c r="I62" s="23"/>
      <c r="J62" s="23"/>
      <c r="K62" s="23"/>
      <c r="L62" s="23"/>
      <c r="M62" s="23"/>
      <c r="N62" s="23"/>
      <c r="O62" s="23"/>
      <c r="P62" s="23"/>
    </row>
    <row r="63" spans="1:16" x14ac:dyDescent="0.7">
      <c r="B63" s="23"/>
      <c r="C63" s="23"/>
      <c r="D63" s="23"/>
      <c r="E63" s="23"/>
      <c r="F63" s="23"/>
      <c r="G63" s="23"/>
      <c r="H63" s="23"/>
      <c r="I63" s="23"/>
      <c r="J63" s="23"/>
      <c r="K63" s="23"/>
      <c r="L63" s="23"/>
      <c r="M63" s="23"/>
      <c r="N63" s="23"/>
      <c r="O63" s="23"/>
      <c r="P63" s="23"/>
    </row>
    <row r="64" spans="1:16" x14ac:dyDescent="0.7">
      <c r="B64" s="23"/>
      <c r="C64" s="23"/>
      <c r="D64" s="23"/>
      <c r="E64" s="23"/>
      <c r="F64" s="23"/>
      <c r="G64" s="23"/>
      <c r="H64" s="23"/>
      <c r="I64" s="23"/>
      <c r="J64" s="23"/>
      <c r="K64" s="23"/>
      <c r="L64" s="23"/>
      <c r="M64" s="23"/>
      <c r="N64" s="23"/>
      <c r="O64" s="23"/>
      <c r="P64" s="23"/>
    </row>
    <row r="65" spans="2:16" x14ac:dyDescent="0.7">
      <c r="B65" s="23"/>
      <c r="C65" s="23"/>
      <c r="D65" s="23"/>
      <c r="E65" s="23"/>
      <c r="F65" s="23"/>
      <c r="G65" s="23"/>
      <c r="H65" s="23"/>
      <c r="I65" s="23"/>
      <c r="J65" s="23"/>
      <c r="K65" s="23"/>
      <c r="L65" s="23"/>
      <c r="M65" s="23"/>
      <c r="N65" s="23"/>
      <c r="O65" s="23"/>
      <c r="P65" s="23"/>
    </row>
  </sheetData>
  <sheetProtection password="C484" sheet="1" objects="1" scenarios="1"/>
  <mergeCells count="74">
    <mergeCell ref="M1:P1"/>
    <mergeCell ref="M2:O2"/>
    <mergeCell ref="A3:L3"/>
    <mergeCell ref="M3:N3"/>
    <mergeCell ref="O3:P3"/>
    <mergeCell ref="A2:L2"/>
    <mergeCell ref="M8:N9"/>
    <mergeCell ref="M22:N24"/>
    <mergeCell ref="M25:N27"/>
    <mergeCell ref="A31:A60"/>
    <mergeCell ref="B35:P35"/>
    <mergeCell ref="B57:P57"/>
    <mergeCell ref="O60:P60"/>
    <mergeCell ref="P39:P41"/>
    <mergeCell ref="P31:P33"/>
    <mergeCell ref="B31:B33"/>
    <mergeCell ref="C31:D33"/>
    <mergeCell ref="B60:N60"/>
    <mergeCell ref="E31:M32"/>
    <mergeCell ref="P5:P29"/>
    <mergeCell ref="O5:O6"/>
    <mergeCell ref="O13:O15"/>
    <mergeCell ref="A4:L4"/>
    <mergeCell ref="M4:N4"/>
    <mergeCell ref="A5:A7"/>
    <mergeCell ref="B5:L7"/>
    <mergeCell ref="M5:N6"/>
    <mergeCell ref="M7:N7"/>
    <mergeCell ref="M15:N15"/>
    <mergeCell ref="A8:A24"/>
    <mergeCell ref="B8:B24"/>
    <mergeCell ref="C8:L9"/>
    <mergeCell ref="O8:O9"/>
    <mergeCell ref="C10:C12"/>
    <mergeCell ref="D10:E12"/>
    <mergeCell ref="F10:L12"/>
    <mergeCell ref="M10:N11"/>
    <mergeCell ref="O10:O12"/>
    <mergeCell ref="M12:N12"/>
    <mergeCell ref="C13:C15"/>
    <mergeCell ref="D13:E15"/>
    <mergeCell ref="F13:L15"/>
    <mergeCell ref="M13:N14"/>
    <mergeCell ref="C16:C18"/>
    <mergeCell ref="D16:E18"/>
    <mergeCell ref="F16:L18"/>
    <mergeCell ref="M16:N17"/>
    <mergeCell ref="O16:O18"/>
    <mergeCell ref="M18:N18"/>
    <mergeCell ref="O22:O24"/>
    <mergeCell ref="F24:L24"/>
    <mergeCell ref="C19:C21"/>
    <mergeCell ref="D19:E21"/>
    <mergeCell ref="F19:L19"/>
    <mergeCell ref="M19:N21"/>
    <mergeCell ref="O19:O21"/>
    <mergeCell ref="F20:L20"/>
    <mergeCell ref="F21:L21"/>
    <mergeCell ref="C22:C24"/>
    <mergeCell ref="D22:E24"/>
    <mergeCell ref="F22:H23"/>
    <mergeCell ref="J22:L23"/>
    <mergeCell ref="B34:P34"/>
    <mergeCell ref="B39:N39"/>
    <mergeCell ref="B40:N40"/>
    <mergeCell ref="A25:A27"/>
    <mergeCell ref="B25:L27"/>
    <mergeCell ref="O26:O27"/>
    <mergeCell ref="A28:O29"/>
    <mergeCell ref="C42:N42"/>
    <mergeCell ref="C44:P44"/>
    <mergeCell ref="C45:P45"/>
    <mergeCell ref="B55:N55"/>
    <mergeCell ref="B43:N43"/>
  </mergeCells>
  <phoneticPr fontId="2"/>
  <pageMargins left="0.7" right="0.7" top="0.75" bottom="0.75" header="0.3" footer="0.3"/>
  <pageSetup paperSize="9" scale="54"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差押可能額計算</vt:lpstr>
      <vt:lpstr>差押可能額計算!Print_Area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matkokunen</dc:creator>
  <cp:lastModifiedBy>Administrator</cp:lastModifiedBy>
  <cp:lastPrinted>2026-06-05T02:51:14Z</cp:lastPrinted>
  <dcterms:created xsi:type="dcterms:W3CDTF">2025-11-06T00:13:59Z</dcterms:created>
  <dcterms:modified xsi:type="dcterms:W3CDTF">2026-06-05T02:52:37Z</dcterms:modified>
</cp:coreProperties>
</file>